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4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rowontario-my.sharepoint.com/personal/kate_rowontario_ca/Documents/Finance/"/>
    </mc:Choice>
  </mc:AlternateContent>
  <xr:revisionPtr revIDLastSave="0" documentId="8_{D6DCB403-0BB6-D14D-AF14-1E04E4D76529}" xr6:coauthVersionLast="47" xr6:coauthVersionMax="47" xr10:uidLastSave="{00000000-0000-0000-0000-000000000000}"/>
  <bookViews>
    <workbookView xWindow="4340" yWindow="500" windowWidth="24460" windowHeight="16100" xr2:uid="{00000000-000D-0000-FFFF-FFFF00000000}"/>
  </bookViews>
  <sheets>
    <sheet name="Sheet2" sheetId="5" r:id="rId1"/>
    <sheet name="Sheet3" sheetId="7" r:id="rId2"/>
    <sheet name="Sheet1" sheetId="6" state="hidden" r:id="rId3"/>
  </sheet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X71" i="5" l="1"/>
  <c r="AB69" i="5"/>
  <c r="AB67" i="5"/>
  <c r="AB65" i="5"/>
  <c r="AB63" i="5"/>
  <c r="AB61" i="5"/>
  <c r="AB59" i="5"/>
  <c r="AB71" i="5" s="1"/>
  <c r="C69" i="5"/>
  <c r="C67" i="5"/>
  <c r="C65" i="5"/>
  <c r="C63" i="5"/>
  <c r="C61" i="5"/>
  <c r="C59" i="5"/>
  <c r="T71" i="5" l="1"/>
  <c r="AB50" i="5"/>
  <c r="N30" i="5"/>
  <c r="N29" i="5" l="1"/>
  <c r="N28" i="5"/>
  <c r="AD23" i="5"/>
  <c r="AD19" i="5" l="1"/>
  <c r="AD21" i="5"/>
  <c r="AD17" i="5"/>
  <c r="AD15" i="5"/>
  <c r="AB26" i="5" s="1"/>
  <c r="AB37" i="5" l="1"/>
  <c r="AB52" i="5" l="1"/>
</calcChain>
</file>

<file path=xl/sharedStrings.xml><?xml version="1.0" encoding="utf-8"?>
<sst xmlns="http://schemas.openxmlformats.org/spreadsheetml/2006/main" count="296" uniqueCount="283">
  <si>
    <t>Name/Company:</t>
  </si>
  <si>
    <t>Date Submitted:</t>
  </si>
  <si>
    <t>Mailing Address:</t>
  </si>
  <si>
    <t>Event/Purpose for payment:</t>
  </si>
  <si>
    <t>Expenses</t>
  </si>
  <si>
    <t>Start date</t>
  </si>
  <si>
    <t>End Date</t>
  </si>
  <si>
    <t>Depart from</t>
  </si>
  <si>
    <t>Destination</t>
  </si>
  <si>
    <t># kms</t>
  </si>
  <si>
    <t>Round Trip?</t>
  </si>
  <si>
    <t>Travel</t>
  </si>
  <si>
    <t>Trip #1</t>
  </si>
  <si>
    <t>x</t>
  </si>
  <si>
    <t>Total Trip</t>
  </si>
  <si>
    <t>Trip #2</t>
  </si>
  <si>
    <t>Trip #3</t>
  </si>
  <si>
    <t>Trip #4</t>
  </si>
  <si>
    <t xml:space="preserve">Travel total </t>
  </si>
  <si>
    <t>Meals</t>
  </si>
  <si>
    <t>Breakfast ($10)</t>
  </si>
  <si>
    <t>see policy for eligible per diem rates (note: receipts not required)</t>
  </si>
  <si>
    <t>Lunch ($15)</t>
  </si>
  <si>
    <t>Dinner ($25)</t>
  </si>
  <si>
    <t>Description</t>
  </si>
  <si>
    <t>Receipt</t>
  </si>
  <si>
    <t>Amount</t>
  </si>
  <si>
    <t xml:space="preserve">Meal total </t>
  </si>
  <si>
    <t>Others</t>
  </si>
  <si>
    <t xml:space="preserve">Other total:  </t>
  </si>
  <si>
    <t xml:space="preserve">CLAIM TOTAL:  </t>
  </si>
  <si>
    <t>Office use only</t>
  </si>
  <si>
    <t>Account #</t>
  </si>
  <si>
    <t>Sub Total</t>
  </si>
  <si>
    <t>Total</t>
  </si>
  <si>
    <t>Date of cheque</t>
  </si>
  <si>
    <t>Authorized Approval</t>
  </si>
  <si>
    <t>Claims &amp; receipts must be submitted within 30 days of incurring expenses</t>
  </si>
  <si>
    <t>Y</t>
  </si>
  <si>
    <t>N</t>
  </si>
  <si>
    <t>40129 - password</t>
  </si>
  <si>
    <t>Preferred Method of Payment:</t>
  </si>
  <si>
    <t>put an "x" in the box to select your option</t>
  </si>
  <si>
    <t>enter your email address for e-transfers</t>
  </si>
  <si>
    <t>cheque to be made out to</t>
  </si>
  <si>
    <t>cheque</t>
  </si>
  <si>
    <t>e-transfer</t>
  </si>
  <si>
    <t>for cheques</t>
  </si>
  <si>
    <t>Prov.</t>
  </si>
  <si>
    <t>Postal Code</t>
  </si>
  <si>
    <t>Street</t>
  </si>
  <si>
    <t xml:space="preserve">Street No.                      </t>
  </si>
  <si>
    <t>Unit #</t>
  </si>
  <si>
    <t>Other Meals, if prior approval was received (Receipt requried)</t>
  </si>
  <si>
    <r>
      <rPr>
        <i/>
        <sz val="11"/>
        <color rgb="FF000000"/>
        <rFont val="Aptos"/>
      </rPr>
      <t xml:space="preserve">Forms &amp; required receipts to be emailed to appropriate staff person or mailed to:  
</t>
    </r>
    <r>
      <rPr>
        <b/>
        <i/>
        <sz val="11"/>
        <color rgb="FF000000"/>
        <rFont val="Aptos"/>
      </rPr>
      <t>Row Ontario c/o Canada Games Park, 2021 Canada Games Way, Thorold, ON L2V 4Y6</t>
    </r>
  </si>
  <si>
    <t>Claim #</t>
  </si>
  <si>
    <t>HST</t>
  </si>
  <si>
    <t>Full name</t>
  </si>
  <si>
    <t>5020</t>
  </si>
  <si>
    <t>Staff travel</t>
  </si>
  <si>
    <t>5030</t>
  </si>
  <si>
    <t>Professional Development</t>
  </si>
  <si>
    <t>5050</t>
  </si>
  <si>
    <t>Housing</t>
  </si>
  <si>
    <t>5060</t>
  </si>
  <si>
    <t>Staff apparel and recognition</t>
  </si>
  <si>
    <t>5070</t>
  </si>
  <si>
    <t>Staff meetings</t>
  </si>
  <si>
    <t>5104</t>
  </si>
  <si>
    <t>Office maintenance &amp; renos</t>
  </si>
  <si>
    <t>5110</t>
  </si>
  <si>
    <t>MSTF Phone System</t>
  </si>
  <si>
    <t>5114</t>
  </si>
  <si>
    <t>IT support and purchases</t>
  </si>
  <si>
    <t>5116</t>
  </si>
  <si>
    <t>Office supplies</t>
  </si>
  <si>
    <t>5128</t>
  </si>
  <si>
    <t>Zoom subscription</t>
  </si>
  <si>
    <t>5130</t>
  </si>
  <si>
    <t>Printing</t>
  </si>
  <si>
    <t>5132</t>
  </si>
  <si>
    <t>Posting &amp; Shipping</t>
  </si>
  <si>
    <t>5140</t>
  </si>
  <si>
    <t>Strategic Planning</t>
  </si>
  <si>
    <t>5170</t>
  </si>
  <si>
    <t>Member, Board, and Committee meetings</t>
  </si>
  <si>
    <t>5190</t>
  </si>
  <si>
    <t>Misc expenses</t>
  </si>
  <si>
    <t>5202</t>
  </si>
  <si>
    <t>Community engagement expenses</t>
  </si>
  <si>
    <t>5222</t>
  </si>
  <si>
    <t>RCA meetings</t>
  </si>
  <si>
    <t>5230</t>
  </si>
  <si>
    <t>Club donations</t>
  </si>
  <si>
    <t>5250</t>
  </si>
  <si>
    <t>EDI program expenses</t>
  </si>
  <si>
    <t>5252</t>
  </si>
  <si>
    <t>IDEA Grants</t>
  </si>
  <si>
    <t>5254</t>
  </si>
  <si>
    <t>NextPlay Grant - CWS</t>
  </si>
  <si>
    <t>5260</t>
  </si>
  <si>
    <t>HS and Claude Saunders Award</t>
  </si>
  <si>
    <t>5264</t>
  </si>
  <si>
    <t>Hall of Fame operating expenses</t>
  </si>
  <si>
    <t>5266</t>
  </si>
  <si>
    <t>Awards program expenses</t>
  </si>
  <si>
    <t>5301</t>
  </si>
  <si>
    <t>RowOn Championships expenses</t>
  </si>
  <si>
    <t>5311</t>
  </si>
  <si>
    <t>RowOn Masters Championships expenses</t>
  </si>
  <si>
    <t>5321</t>
  </si>
  <si>
    <t>RowOn Masters Camp</t>
  </si>
  <si>
    <t>5331</t>
  </si>
  <si>
    <t>RowOn Beach Sprints Championships</t>
  </si>
  <si>
    <t>5341</t>
  </si>
  <si>
    <t>Ontario Cup regatta expenses</t>
  </si>
  <si>
    <t>5351</t>
  </si>
  <si>
    <t>5361</t>
  </si>
  <si>
    <t>OUA Rowing Championship expenses</t>
  </si>
  <si>
    <t>5391</t>
  </si>
  <si>
    <t>RowOn regatta assets</t>
  </si>
  <si>
    <t>5401</t>
  </si>
  <si>
    <t>Level 2 Umpire clinics</t>
  </si>
  <si>
    <t>5411</t>
  </si>
  <si>
    <t>Umpire Level 2 seminars</t>
  </si>
  <si>
    <t>5421</t>
  </si>
  <si>
    <t>Level 2 Umpire exams</t>
  </si>
  <si>
    <t>5431</t>
  </si>
  <si>
    <t>Umpire Level 3 clinics</t>
  </si>
  <si>
    <t>5441</t>
  </si>
  <si>
    <t>Umpire Leve 3 exams</t>
  </si>
  <si>
    <t>5450</t>
  </si>
  <si>
    <t>Umpire PD</t>
  </si>
  <si>
    <t>5460</t>
  </si>
  <si>
    <t>Umpire Training Conference</t>
  </si>
  <si>
    <t>5470</t>
  </si>
  <si>
    <t>Umpire Equipment expenses</t>
  </si>
  <si>
    <t>5481</t>
  </si>
  <si>
    <t>Coastal Coach Workshop expenses</t>
  </si>
  <si>
    <t>5501</t>
  </si>
  <si>
    <t>Learn to Row Workshop expenses</t>
  </si>
  <si>
    <t>5511</t>
  </si>
  <si>
    <t>RCA Coach Workshop expenses</t>
  </si>
  <si>
    <t>5521</t>
  </si>
  <si>
    <t>Coach evaluation expenses</t>
  </si>
  <si>
    <t>5530</t>
  </si>
  <si>
    <t>MED course expenses</t>
  </si>
  <si>
    <t>5541</t>
  </si>
  <si>
    <t>Coach developer training expenses</t>
  </si>
  <si>
    <t>5551</t>
  </si>
  <si>
    <t>RowOn Coaches Conf</t>
  </si>
  <si>
    <t>5590</t>
  </si>
  <si>
    <t>Coach program assets</t>
  </si>
  <si>
    <t>5601</t>
  </si>
  <si>
    <t>Club visits</t>
  </si>
  <si>
    <t>5602</t>
  </si>
  <si>
    <t>GD - Coach training</t>
  </si>
  <si>
    <t>5603</t>
  </si>
  <si>
    <t>GD - Program equipment</t>
  </si>
  <si>
    <t>5604</t>
  </si>
  <si>
    <t>GD - Equipment insurance</t>
  </si>
  <si>
    <t>5702</t>
  </si>
  <si>
    <t>Tech Lead travel</t>
  </si>
  <si>
    <t>5704</t>
  </si>
  <si>
    <t>Tech Lead - PD</t>
  </si>
  <si>
    <t>5711</t>
  </si>
  <si>
    <t>ONGPC - equipment</t>
  </si>
  <si>
    <t>5714</t>
  </si>
  <si>
    <t>ONGPC - dryland training centre rent</t>
  </si>
  <si>
    <t>5716</t>
  </si>
  <si>
    <t>ONGPC - boathouse rent</t>
  </si>
  <si>
    <t>5721</t>
  </si>
  <si>
    <t>ONGPC - operating expenses</t>
  </si>
  <si>
    <t>5731</t>
  </si>
  <si>
    <t>Sports Science and Sports Med</t>
  </si>
  <si>
    <t>5733</t>
  </si>
  <si>
    <t>ONGPC - athlete apparel</t>
  </si>
  <si>
    <t>5735</t>
  </si>
  <si>
    <t>ONGPC - athlete regatta entry fees</t>
  </si>
  <si>
    <t>5741</t>
  </si>
  <si>
    <t>Winter training camp</t>
  </si>
  <si>
    <t>5751</t>
  </si>
  <si>
    <t>Provincial team operating expenses</t>
  </si>
  <si>
    <t>5761</t>
  </si>
  <si>
    <t>RowOn truck maintenance &amp; insurance</t>
  </si>
  <si>
    <t>5763</t>
  </si>
  <si>
    <t>Boat trailering</t>
  </si>
  <si>
    <t>5771</t>
  </si>
  <si>
    <t>Canada Games team operations</t>
  </si>
  <si>
    <t>5781</t>
  </si>
  <si>
    <t>NRC - Ontario athlete entry fees</t>
  </si>
  <si>
    <t>5782</t>
  </si>
  <si>
    <t>NRC - Ontario athlete apparel expense</t>
  </si>
  <si>
    <t>5783</t>
  </si>
  <si>
    <t>NRC - staff travel</t>
  </si>
  <si>
    <t>5784</t>
  </si>
  <si>
    <t>NRC - hosting expenses</t>
  </si>
  <si>
    <t>5791</t>
  </si>
  <si>
    <t>RCA Camp hosting expenses</t>
  </si>
  <si>
    <t>4031</t>
  </si>
  <si>
    <t>Athlete registration fees</t>
  </si>
  <si>
    <t>4101</t>
  </si>
  <si>
    <t>Club Membership fees</t>
  </si>
  <si>
    <t>4121</t>
  </si>
  <si>
    <t>Hall of Fame &amp; Awards banquet</t>
  </si>
  <si>
    <t>4211</t>
  </si>
  <si>
    <t>RowOn Championships entries</t>
  </si>
  <si>
    <t>4221</t>
  </si>
  <si>
    <t>RowOn Masters Championships entries</t>
  </si>
  <si>
    <t>4231</t>
  </si>
  <si>
    <t>Masters Camp registration fees</t>
  </si>
  <si>
    <t>4241</t>
  </si>
  <si>
    <t>RowOn Beach Sprint Championships entries</t>
  </si>
  <si>
    <t>4251</t>
  </si>
  <si>
    <t>Ontario Cup entries</t>
  </si>
  <si>
    <t>4261</t>
  </si>
  <si>
    <t>Tony Biernacki Memorial entries</t>
  </si>
  <si>
    <t>4271</t>
  </si>
  <si>
    <t>OUA Rowing Championship regatta entries</t>
  </si>
  <si>
    <t>4311</t>
  </si>
  <si>
    <t>Umpire Registration Fees</t>
  </si>
  <si>
    <t>4321</t>
  </si>
  <si>
    <t>Regatta Umpire Program fee</t>
  </si>
  <si>
    <t>4331</t>
  </si>
  <si>
    <t>Level 2 Umpire course</t>
  </si>
  <si>
    <t>4341</t>
  </si>
  <si>
    <t>Level 2 Umpire Seminar</t>
  </si>
  <si>
    <t>4351</t>
  </si>
  <si>
    <t>Level 3 Umpire course</t>
  </si>
  <si>
    <t>4411</t>
  </si>
  <si>
    <t>Coach Registrations fees</t>
  </si>
  <si>
    <t>4421</t>
  </si>
  <si>
    <t>LTR Coach Workshop fees</t>
  </si>
  <si>
    <t>4431</t>
  </si>
  <si>
    <t>RCA Coach workshop fees</t>
  </si>
  <si>
    <t>4441</t>
  </si>
  <si>
    <t>Coach Evaluation fees</t>
  </si>
  <si>
    <t>4451</t>
  </si>
  <si>
    <t>MED Course fees</t>
  </si>
  <si>
    <t>4471</t>
  </si>
  <si>
    <t>4481</t>
  </si>
  <si>
    <t>RowOn Coaches Conference registration fees</t>
  </si>
  <si>
    <t>Coast Coach Workshop fees</t>
  </si>
  <si>
    <t>Acc#</t>
  </si>
  <si>
    <t>Program</t>
  </si>
  <si>
    <t>Purpose</t>
  </si>
  <si>
    <t>Rent</t>
  </si>
  <si>
    <t>Utilities</t>
  </si>
  <si>
    <t>Supplies</t>
  </si>
  <si>
    <t>Meals - staff</t>
  </si>
  <si>
    <t>Meals - LF or Evaluator</t>
  </si>
  <si>
    <t>Meals - umpire/clinician/CU</t>
  </si>
  <si>
    <t>Meals - conf speaker</t>
  </si>
  <si>
    <t>Travel - staff</t>
  </si>
  <si>
    <t>Travel - LF or Evaluator</t>
  </si>
  <si>
    <t>Travel - umpire/clinician/CU</t>
  </si>
  <si>
    <t>Travel - conf speaker</t>
  </si>
  <si>
    <t>Accommodations - staff</t>
  </si>
  <si>
    <t>Accommodations - LF or Evaluator</t>
  </si>
  <si>
    <t>Accommodations - umpire/clinician/CU</t>
  </si>
  <si>
    <t>Accommodations - conf speaker</t>
  </si>
  <si>
    <t>Honorarium - LF or Evaluator</t>
  </si>
  <si>
    <t>Honorarium - clinician</t>
  </si>
  <si>
    <t>Honorarium - CU</t>
  </si>
  <si>
    <t>Honorarium - conf speaker</t>
  </si>
  <si>
    <t>Postage</t>
  </si>
  <si>
    <t>Awards</t>
  </si>
  <si>
    <t>Medals</t>
  </si>
  <si>
    <t>Venue/facility rental/Permit</t>
  </si>
  <si>
    <t>Equipment</t>
  </si>
  <si>
    <t>Truck repairs</t>
  </si>
  <si>
    <t>Flight - staff</t>
  </si>
  <si>
    <t>Flight - LF or Evaluator</t>
  </si>
  <si>
    <t>Flight - umpire/clinician/CU</t>
  </si>
  <si>
    <t>Flight - conf speaker</t>
  </si>
  <si>
    <t>Athlete registration refund</t>
  </si>
  <si>
    <t>Coach registration refund</t>
  </si>
  <si>
    <t>Clinic fee refund</t>
  </si>
  <si>
    <t>Conference fee refund</t>
  </si>
  <si>
    <t>Regatta fee refund</t>
  </si>
  <si>
    <t>Tony Biernacki Memorial regatta expenses</t>
  </si>
  <si>
    <t>Bursary</t>
  </si>
  <si>
    <t>expF25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</si>
</sst>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_-&quot;$&quot;* #,##0.00_-;\-&quot;$&quot;* #,##0.00_-;_-&quot;$&quot;* &quot;-&quot;??_-;_-@_-"/>
  </numFmts>
  <fonts count="26" x14ac:knownFonts="1">
    <font>
      <sz val="10"/>
      <name val="Arial"/>
    </font>
    <font>
      <u/>
      <sz val="10"/>
      <color theme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ptos"/>
    </font>
    <font>
      <b/>
      <sz val="12"/>
      <name val="Aptos"/>
    </font>
    <font>
      <sz val="12"/>
      <name val="Aptos"/>
    </font>
    <font>
      <sz val="8"/>
      <name val="Aptos"/>
    </font>
    <font>
      <b/>
      <sz val="10"/>
      <name val="Aptos"/>
    </font>
    <font>
      <sz val="10"/>
      <name val="Aptos"/>
    </font>
    <font>
      <b/>
      <sz val="11"/>
      <name val="Aptos"/>
    </font>
    <font>
      <sz val="10"/>
      <color theme="1" tint="0.34998626667073579"/>
      <name val="Aptos"/>
    </font>
    <font>
      <u/>
      <sz val="11"/>
      <color theme="1" tint="0.34998626667073579"/>
      <name val="Aptos"/>
    </font>
    <font>
      <u/>
      <sz val="10"/>
      <color theme="1" tint="0.34998626667073579"/>
      <name val="Aptos"/>
    </font>
    <font>
      <b/>
      <i/>
      <sz val="12"/>
      <name val="Aptos"/>
    </font>
    <font>
      <i/>
      <sz val="10"/>
      <name val="Aptos"/>
    </font>
    <font>
      <sz val="9"/>
      <name val="Aptos"/>
    </font>
    <font>
      <sz val="5"/>
      <name val="Aptos"/>
    </font>
    <font>
      <b/>
      <i/>
      <sz val="11"/>
      <color rgb="FF000000"/>
      <name val="Aptos"/>
    </font>
    <font>
      <i/>
      <sz val="11"/>
      <color rgb="FF000000"/>
      <name val="Aptos"/>
    </font>
    <font>
      <b/>
      <i/>
      <sz val="11"/>
      <name val="Aptos"/>
    </font>
    <font>
      <sz val="8"/>
      <color theme="0" tint="-0.499984740745262"/>
      <name val="Aptos"/>
    </font>
    <font>
      <sz val="9"/>
      <color theme="0" tint="-0.499984740745262"/>
      <name val="Aptos"/>
    </font>
    <font>
      <b/>
      <sz val="12"/>
      <color theme="1"/>
      <name val="Calibri"/>
      <family val="2"/>
      <scheme val="minor"/>
    </font>
    <font>
      <b/>
      <sz val="12"/>
      <color theme="1"/>
      <name val="Aptos"/>
    </font>
    <font>
      <sz val="12"/>
      <color theme="1"/>
      <name val="Aptos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ck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</borders>
  <cellStyleXfs count="35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3" fillId="0" borderId="2"/>
  </cellStyleXfs>
  <cellXfs count="110">
    <xf numFmtId="0" fontId="0" fillId="0" borderId="0" xfId="0"/>
    <xf numFmtId="0" fontId="2" fillId="0" borderId="0" xfId="0" applyFont="1"/>
    <xf numFmtId="0" fontId="9" fillId="0" borderId="6" xfId="0" applyFont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  <protection locked="0"/>
    </xf>
    <xf numFmtId="43" fontId="9" fillId="2" borderId="0" xfId="33" applyFont="1" applyFill="1" applyBorder="1" applyAlignment="1" applyProtection="1">
      <alignment horizontal="right"/>
    </xf>
    <xf numFmtId="43" fontId="9" fillId="2" borderId="0" xfId="33" applyFont="1" applyFill="1" applyBorder="1" applyAlignment="1" applyProtection="1"/>
    <xf numFmtId="43" fontId="9" fillId="2" borderId="0" xfId="33" applyFont="1" applyFill="1" applyBorder="1" applyAlignment="1" applyProtection="1">
      <alignment horizontal="left"/>
    </xf>
    <xf numFmtId="43" fontId="9" fillId="2" borderId="0" xfId="33" applyFont="1" applyFill="1" applyAlignment="1" applyProtection="1">
      <alignment horizontal="left"/>
    </xf>
    <xf numFmtId="43" fontId="9" fillId="2" borderId="0" xfId="33" applyFont="1" applyFill="1" applyAlignment="1" applyProtection="1">
      <alignment horizontal="right"/>
    </xf>
    <xf numFmtId="164" fontId="8" fillId="2" borderId="0" xfId="32" applyFont="1" applyFill="1" applyBorder="1" applyAlignment="1" applyProtection="1">
      <alignment horizontal="center"/>
    </xf>
    <xf numFmtId="164" fontId="8" fillId="2" borderId="0" xfId="32" applyFont="1" applyFill="1" applyBorder="1" applyAlignment="1" applyProtection="1"/>
    <xf numFmtId="0" fontId="4" fillId="0" borderId="2" xfId="0" applyFont="1" applyBorder="1" applyProtection="1">
      <protection locked="0"/>
    </xf>
    <xf numFmtId="0" fontId="24" fillId="0" borderId="2" xfId="34" applyFont="1" applyAlignment="1">
      <alignment horizontal="center"/>
    </xf>
    <xf numFmtId="0" fontId="25" fillId="0" borderId="0" xfId="0" applyFont="1" applyAlignment="1">
      <alignment horizontal="left"/>
    </xf>
    <xf numFmtId="0" fontId="25" fillId="0" borderId="0" xfId="0" applyFont="1"/>
    <xf numFmtId="0" fontId="4" fillId="0" borderId="0" xfId="0" applyFont="1"/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22" fillId="0" borderId="15" xfId="0" applyFont="1" applyBorder="1"/>
    <xf numFmtId="0" fontId="22" fillId="0" borderId="4" xfId="0" applyFont="1" applyBorder="1"/>
    <xf numFmtId="0" fontId="22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4" fillId="0" borderId="3" xfId="0" applyFont="1" applyBorder="1"/>
    <xf numFmtId="0" fontId="6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6" fillId="2" borderId="13" xfId="0" applyFont="1" applyFill="1" applyBorder="1" applyAlignment="1">
      <alignment horizontal="center" vertical="center"/>
    </xf>
    <xf numFmtId="0" fontId="6" fillId="2" borderId="13" xfId="0" applyFont="1" applyFill="1" applyBorder="1"/>
    <xf numFmtId="0" fontId="4" fillId="2" borderId="13" xfId="0" applyFont="1" applyFill="1" applyBorder="1"/>
    <xf numFmtId="0" fontId="7" fillId="2" borderId="13" xfId="0" applyFont="1" applyFill="1" applyBorder="1"/>
    <xf numFmtId="0" fontId="14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/>
    <xf numFmtId="0" fontId="4" fillId="2" borderId="0" xfId="0" applyFont="1" applyFill="1"/>
    <xf numFmtId="0" fontId="7" fillId="2" borderId="0" xfId="0" applyFont="1" applyFill="1"/>
    <xf numFmtId="0" fontId="15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9" fillId="2" borderId="0" xfId="0" applyFont="1" applyFill="1"/>
    <xf numFmtId="43" fontId="9" fillId="2" borderId="2" xfId="33" applyFont="1" applyFill="1" applyBorder="1" applyAlignment="1" applyProtection="1"/>
    <xf numFmtId="43" fontId="9" fillId="2" borderId="5" xfId="33" applyFont="1" applyFill="1" applyBorder="1" applyAlignment="1" applyProtection="1">
      <alignment horizontal="left"/>
    </xf>
    <xf numFmtId="43" fontId="9" fillId="2" borderId="0" xfId="33" applyFont="1" applyFill="1" applyBorder="1" applyAlignment="1" applyProtection="1">
      <alignment vertical="center" wrapText="1"/>
    </xf>
    <xf numFmtId="0" fontId="8" fillId="2" borderId="0" xfId="0" applyFont="1" applyFill="1" applyAlignment="1">
      <alignment horizontal="center"/>
    </xf>
    <xf numFmtId="0" fontId="16" fillId="0" borderId="0" xfId="0" applyFont="1"/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/>
    <xf numFmtId="0" fontId="4" fillId="2" borderId="4" xfId="0" applyFont="1" applyFill="1" applyBorder="1"/>
    <xf numFmtId="0" fontId="7" fillId="2" borderId="4" xfId="0" applyFont="1" applyFill="1" applyBorder="1"/>
    <xf numFmtId="0" fontId="4" fillId="0" borderId="6" xfId="0" applyFont="1" applyBorder="1" applyAlignment="1" applyProtection="1">
      <alignment horizontal="center" vertical="top"/>
      <protection locked="0"/>
    </xf>
    <xf numFmtId="0" fontId="4" fillId="0" borderId="16" xfId="0" applyFont="1" applyBorder="1" applyProtection="1">
      <protection locked="0"/>
    </xf>
    <xf numFmtId="0" fontId="15" fillId="2" borderId="0" xfId="0" applyFont="1" applyFill="1" applyAlignment="1">
      <alignment horizontal="left" vertical="center"/>
    </xf>
    <xf numFmtId="43" fontId="9" fillId="2" borderId="2" xfId="33" applyFont="1" applyFill="1" applyBorder="1" applyAlignment="1" applyProtection="1">
      <alignment horizontal="left"/>
      <protection locked="0"/>
    </xf>
    <xf numFmtId="0" fontId="4" fillId="0" borderId="2" xfId="0" applyFont="1" applyBorder="1" applyAlignment="1" applyProtection="1">
      <alignment horizontal="center"/>
      <protection locked="0"/>
    </xf>
    <xf numFmtId="164" fontId="8" fillId="2" borderId="2" xfId="32" applyFont="1" applyFill="1" applyBorder="1" applyAlignment="1" applyProtection="1">
      <alignment horizontal="right"/>
    </xf>
    <xf numFmtId="0" fontId="15" fillId="2" borderId="0" xfId="0" applyFont="1" applyFill="1" applyAlignment="1">
      <alignment horizontal="center" vertical="center"/>
    </xf>
    <xf numFmtId="43" fontId="9" fillId="2" borderId="2" xfId="33" applyFont="1" applyFill="1" applyBorder="1" applyAlignment="1" applyProtection="1">
      <alignment horizontal="center"/>
      <protection locked="0"/>
    </xf>
    <xf numFmtId="43" fontId="9" fillId="2" borderId="2" xfId="33" applyFont="1" applyFill="1" applyBorder="1" applyAlignment="1" applyProtection="1">
      <alignment horizontal="center"/>
    </xf>
    <xf numFmtId="0" fontId="22" fillId="0" borderId="4" xfId="0" applyFont="1" applyBorder="1" applyAlignment="1">
      <alignment horizontal="center"/>
    </xf>
    <xf numFmtId="0" fontId="4" fillId="0" borderId="14" xfId="0" applyFont="1" applyBorder="1" applyAlignment="1" applyProtection="1">
      <alignment horizontal="center"/>
      <protection locked="0"/>
    </xf>
    <xf numFmtId="0" fontId="22" fillId="0" borderId="15" xfId="0" applyFont="1" applyBorder="1" applyAlignment="1">
      <alignment horizontal="center"/>
    </xf>
    <xf numFmtId="0" fontId="4" fillId="0" borderId="17" xfId="0" applyFont="1" applyBorder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21" fillId="0" borderId="0" xfId="0" applyFont="1" applyAlignment="1">
      <alignment horizontal="right" vertical="top"/>
    </xf>
    <xf numFmtId="0" fontId="4" fillId="0" borderId="2" xfId="0" applyFont="1" applyBorder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2" xfId="0" applyFont="1" applyBorder="1" applyAlignment="1" applyProtection="1">
      <alignment vertical="top"/>
      <protection locked="0"/>
    </xf>
    <xf numFmtId="0" fontId="22" fillId="0" borderId="0" xfId="0" applyFont="1" applyAlignment="1">
      <alignment horizontal="center" vertical="top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left"/>
      <protection locked="0"/>
    </xf>
    <xf numFmtId="43" fontId="9" fillId="0" borderId="2" xfId="33" applyFont="1" applyFill="1" applyBorder="1" applyAlignment="1" applyProtection="1">
      <alignment horizontal="right"/>
      <protection locked="0"/>
    </xf>
    <xf numFmtId="0" fontId="12" fillId="0" borderId="0" xfId="0" applyFont="1" applyAlignment="1">
      <alignment horizontal="left"/>
    </xf>
    <xf numFmtId="43" fontId="9" fillId="2" borderId="2" xfId="33" applyFont="1" applyFill="1" applyBorder="1" applyAlignment="1" applyProtection="1">
      <alignment horizontal="left"/>
    </xf>
    <xf numFmtId="0" fontId="17" fillId="2" borderId="4" xfId="0" applyFont="1" applyFill="1" applyBorder="1" applyAlignment="1">
      <alignment horizontal="center"/>
    </xf>
    <xf numFmtId="8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164" fontId="9" fillId="0" borderId="2" xfId="32" applyFont="1" applyFill="1" applyBorder="1" applyAlignment="1" applyProtection="1">
      <alignment horizontal="center"/>
    </xf>
    <xf numFmtId="43" fontId="9" fillId="0" borderId="2" xfId="33" applyFont="1" applyFill="1" applyBorder="1" applyAlignment="1" applyProtection="1">
      <alignment horizontal="right"/>
    </xf>
    <xf numFmtId="0" fontId="11" fillId="0" borderId="0" xfId="0" applyFont="1" applyAlignment="1">
      <alignment horizontal="left"/>
    </xf>
    <xf numFmtId="164" fontId="8" fillId="2" borderId="0" xfId="32" applyFont="1" applyFill="1" applyBorder="1" applyAlignment="1" applyProtection="1">
      <alignment horizontal="center"/>
    </xf>
    <xf numFmtId="164" fontId="10" fillId="2" borderId="7" xfId="32" applyFont="1" applyFill="1" applyBorder="1" applyAlignment="1" applyProtection="1">
      <alignment horizontal="right"/>
    </xf>
    <xf numFmtId="164" fontId="10" fillId="2" borderId="8" xfId="32" applyFont="1" applyFill="1" applyBorder="1" applyAlignment="1" applyProtection="1">
      <alignment horizontal="right"/>
    </xf>
    <xf numFmtId="164" fontId="10" fillId="2" borderId="9" xfId="32" applyFont="1" applyFill="1" applyBorder="1" applyAlignment="1" applyProtection="1">
      <alignment horizontal="right"/>
    </xf>
    <xf numFmtId="0" fontId="10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1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center"/>
    </xf>
    <xf numFmtId="164" fontId="10" fillId="2" borderId="10" xfId="32" applyFont="1" applyFill="1" applyBorder="1" applyAlignment="1" applyProtection="1">
      <alignment horizontal="right"/>
    </xf>
    <xf numFmtId="164" fontId="10" fillId="2" borderId="11" xfId="32" applyFont="1" applyFill="1" applyBorder="1" applyAlignment="1" applyProtection="1">
      <alignment horizontal="right"/>
    </xf>
    <xf numFmtId="164" fontId="10" fillId="2" borderId="12" xfId="32" applyFont="1" applyFill="1" applyBorder="1" applyAlignment="1" applyProtection="1">
      <alignment horizontal="right"/>
    </xf>
    <xf numFmtId="0" fontId="15" fillId="0" borderId="0" xfId="0" applyFont="1" applyAlignment="1">
      <alignment horizontal="center"/>
    </xf>
    <xf numFmtId="15" fontId="9" fillId="2" borderId="2" xfId="0" applyNumberFormat="1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  <protection locked="0"/>
    </xf>
    <xf numFmtId="0" fontId="6" fillId="2" borderId="5" xfId="0" applyFont="1" applyFill="1" applyBorder="1" applyAlignment="1">
      <alignment horizontal="center"/>
    </xf>
    <xf numFmtId="0" fontId="18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16" fontId="9" fillId="0" borderId="2" xfId="0" applyNumberFormat="1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 wrapText="1"/>
    </xf>
  </cellXfs>
  <cellStyles count="35">
    <cellStyle name="Comma" xfId="33" builtinId="3"/>
    <cellStyle name="Currency" xfId="32" builtinId="4"/>
    <cellStyle name="Followed Hyperlink" xfId="21" builtinId="9" hidden="1"/>
    <cellStyle name="Followed Hyperlink" xfId="4" builtinId="9" hidden="1"/>
    <cellStyle name="Followed Hyperlink" xfId="1" builtinId="9" hidden="1"/>
    <cellStyle name="Followed Hyperlink" xfId="10" builtinId="9" hidden="1"/>
    <cellStyle name="Followed Hyperlink" xfId="30" builtinId="9" hidden="1"/>
    <cellStyle name="Followed Hyperlink" xfId="6" builtinId="9" hidden="1"/>
    <cellStyle name="Followed Hyperlink" xfId="28" builtinId="9" hidden="1"/>
    <cellStyle name="Followed Hyperlink" xfId="5" builtinId="9" hidden="1"/>
    <cellStyle name="Followed Hyperlink" xfId="20" builtinId="9" hidden="1"/>
    <cellStyle name="Followed Hyperlink" xfId="9" builtinId="9" hidden="1"/>
    <cellStyle name="Followed Hyperlink" xfId="27" builtinId="9" hidden="1"/>
    <cellStyle name="Followed Hyperlink" xfId="11" builtinId="9" hidden="1"/>
    <cellStyle name="Followed Hyperlink" xfId="16" builtinId="9" hidden="1"/>
    <cellStyle name="Followed Hyperlink" xfId="12" builtinId="9" hidden="1"/>
    <cellStyle name="Followed Hyperlink" xfId="14" builtinId="9" hidden="1"/>
    <cellStyle name="Followed Hyperlink" xfId="24" builtinId="9" hidden="1"/>
    <cellStyle name="Followed Hyperlink" xfId="2" builtinId="9" hidden="1"/>
    <cellStyle name="Followed Hyperlink" xfId="18" builtinId="9" hidden="1"/>
    <cellStyle name="Followed Hyperlink" xfId="19" builtinId="9" hidden="1"/>
    <cellStyle name="Followed Hyperlink" xfId="3" builtinId="9" hidden="1"/>
    <cellStyle name="Followed Hyperlink" xfId="17" builtinId="9" hidden="1"/>
    <cellStyle name="Followed Hyperlink" xfId="15" builtinId="9" hidden="1"/>
    <cellStyle name="Followed Hyperlink" xfId="23" builtinId="9" hidden="1"/>
    <cellStyle name="Followed Hyperlink" xfId="22" builtinId="9" hidden="1"/>
    <cellStyle name="Followed Hyperlink" xfId="7" builtinId="9" hidden="1"/>
    <cellStyle name="Followed Hyperlink" xfId="25" builtinId="9" hidden="1"/>
    <cellStyle name="Followed Hyperlink" xfId="13" builtinId="9" hidden="1"/>
    <cellStyle name="Followed Hyperlink" xfId="31" builtinId="9" hidden="1"/>
    <cellStyle name="Followed Hyperlink" xfId="26" builtinId="9" hidden="1"/>
    <cellStyle name="Followed Hyperlink" xfId="29" builtinId="9" hidden="1"/>
    <cellStyle name="Followed Hyperlink" xfId="8" builtinId="9" hidden="1"/>
    <cellStyle name="HeaderCellStyle" xfId="34" xr:uid="{00C1E7E8-7D04-B246-81A7-A42D8DF7C1DF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FF68-0B36-164E-B533-C06EEF56DAF3}">
  <sheetPr>
    <pageSetUpPr fitToPage="1"/>
  </sheetPr>
  <dimension ref="A1:AL78"/>
  <sheetViews>
    <sheetView showGridLines="0" tabSelected="1" topLeftCell="A41" zoomScale="140" zoomScaleNormal="140" workbookViewId="0">
      <selection activeCell="C59" sqref="C59:I59"/>
    </sheetView>
  </sheetViews>
  <sheetFormatPr baseColWidth="10" defaultColWidth="3.6640625" defaultRowHeight="16" x14ac:dyDescent="0.2"/>
  <cols>
    <col min="1" max="1" width="5.83203125" style="21" customWidth="1"/>
    <col min="2" max="2" width="1.83203125" style="21" customWidth="1"/>
    <col min="3" max="3" width="5.33203125" style="21" bestFit="1" customWidth="1"/>
    <col min="4" max="14" width="3.6640625" style="21"/>
    <col min="15" max="15" width="1.33203125" style="21" customWidth="1"/>
    <col min="16" max="17" width="5.5" style="21" customWidth="1"/>
    <col min="18" max="18" width="6.1640625" style="21" customWidth="1"/>
    <col min="19" max="20" width="3.6640625" style="21"/>
    <col min="21" max="21" width="3.6640625" style="22" customWidth="1"/>
    <col min="22" max="22" width="3.6640625" style="22"/>
    <col min="23" max="24" width="3.6640625" style="21" customWidth="1"/>
    <col min="25" max="30" width="3.6640625" style="21"/>
    <col min="31" max="31" width="4.6640625" style="21" customWidth="1"/>
    <col min="32" max="16384" width="3.6640625" style="21"/>
  </cols>
  <sheetData>
    <row r="1" spans="1:38" s="15" customFormat="1" ht="15" x14ac:dyDescent="0.2"/>
    <row r="2" spans="1:38" s="15" customFormat="1" ht="15" x14ac:dyDescent="0.2">
      <c r="A2" s="69" t="s">
        <v>0</v>
      </c>
      <c r="B2" s="69"/>
      <c r="C2" s="69"/>
      <c r="D2" s="69"/>
      <c r="E2" s="69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W2" s="69" t="s">
        <v>1</v>
      </c>
      <c r="X2" s="69"/>
      <c r="Y2" s="69"/>
      <c r="Z2" s="69"/>
      <c r="AA2" s="60"/>
      <c r="AB2" s="60"/>
      <c r="AC2" s="60"/>
      <c r="AD2" s="60"/>
      <c r="AE2" s="60"/>
    </row>
    <row r="3" spans="1:38" s="15" customFormat="1" ht="15" x14ac:dyDescent="0.2">
      <c r="F3" s="98" t="s">
        <v>44</v>
      </c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</row>
    <row r="4" spans="1:38" s="15" customFormat="1" ht="9" customHeight="1" x14ac:dyDescent="0.2"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38" s="15" customFormat="1" ht="15" x14ac:dyDescent="0.2">
      <c r="B5" s="69" t="s">
        <v>41</v>
      </c>
      <c r="C5" s="69"/>
      <c r="D5" s="69"/>
      <c r="E5" s="69"/>
      <c r="F5" s="69"/>
      <c r="G5" s="69"/>
      <c r="H5" s="69"/>
      <c r="I5" s="16"/>
      <c r="J5" s="56"/>
      <c r="L5" s="17"/>
      <c r="M5" s="56"/>
      <c r="O5" s="17"/>
      <c r="P5" s="17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</row>
    <row r="6" spans="1:38" s="15" customFormat="1" ht="15" x14ac:dyDescent="0.2">
      <c r="B6" s="70" t="s">
        <v>42</v>
      </c>
      <c r="C6" s="70"/>
      <c r="D6" s="70"/>
      <c r="E6" s="70"/>
      <c r="F6" s="70"/>
      <c r="G6" s="70"/>
      <c r="H6" s="70"/>
      <c r="I6" s="72" t="s">
        <v>45</v>
      </c>
      <c r="J6" s="72"/>
      <c r="K6" s="72"/>
      <c r="L6" s="72" t="s">
        <v>46</v>
      </c>
      <c r="M6" s="72"/>
      <c r="N6" s="72"/>
      <c r="O6" s="16"/>
      <c r="P6" s="16"/>
      <c r="Q6" s="74" t="s">
        <v>43</v>
      </c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</row>
    <row r="7" spans="1:38" s="15" customFormat="1" ht="9" customHeight="1" x14ac:dyDescent="0.2"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38" s="15" customFormat="1" ht="15" x14ac:dyDescent="0.2">
      <c r="A8" s="69" t="s">
        <v>2</v>
      </c>
      <c r="B8" s="69"/>
      <c r="C8" s="69"/>
      <c r="D8" s="69"/>
      <c r="E8" s="60"/>
      <c r="F8" s="68"/>
      <c r="G8" s="66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8"/>
      <c r="T8" s="66"/>
      <c r="U8" s="60"/>
      <c r="W8" s="66"/>
      <c r="X8" s="60"/>
      <c r="Z8" s="11"/>
      <c r="AA8" s="57"/>
      <c r="AB8" s="57"/>
      <c r="AC8" s="57"/>
      <c r="AD8" s="57"/>
      <c r="AE8" s="11"/>
    </row>
    <row r="9" spans="1:38" s="20" customFormat="1" ht="15" customHeight="1" thickBot="1" x14ac:dyDescent="0.25">
      <c r="A9" s="65" t="s">
        <v>47</v>
      </c>
      <c r="B9" s="65"/>
      <c r="C9" s="65"/>
      <c r="D9" s="65"/>
      <c r="E9" s="18" t="s">
        <v>51</v>
      </c>
      <c r="F9" s="18"/>
      <c r="G9" s="67" t="s">
        <v>50</v>
      </c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 t="s">
        <v>52</v>
      </c>
      <c r="U9" s="67"/>
      <c r="V9" s="19"/>
      <c r="W9" s="67" t="s">
        <v>48</v>
      </c>
      <c r="X9" s="67"/>
      <c r="Y9" s="19"/>
      <c r="Z9" s="67" t="s">
        <v>49</v>
      </c>
      <c r="AA9" s="67"/>
      <c r="AB9" s="67"/>
      <c r="AC9" s="67"/>
      <c r="AD9" s="67"/>
      <c r="AE9" s="67"/>
    </row>
    <row r="10" spans="1:38" s="15" customFormat="1" ht="13" customHeight="1" thickTop="1" x14ac:dyDescent="0.2"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spans="1:38" s="15" customFormat="1" ht="15" x14ac:dyDescent="0.2">
      <c r="A11" s="69" t="s">
        <v>3</v>
      </c>
      <c r="B11" s="69"/>
      <c r="C11" s="69"/>
      <c r="D11" s="69"/>
      <c r="E11" s="69"/>
      <c r="F11" s="69"/>
      <c r="G11" s="69"/>
      <c r="H11" s="69"/>
      <c r="I11" s="69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</row>
    <row r="12" spans="1:38" s="15" customFormat="1" ht="9" customHeight="1" x14ac:dyDescent="0.2"/>
    <row r="13" spans="1:38" x14ac:dyDescent="0.2">
      <c r="A13" s="97" t="s">
        <v>4</v>
      </c>
      <c r="B13" s="97"/>
      <c r="C13" s="97"/>
      <c r="D13" s="97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W13" s="109" t="s">
        <v>10</v>
      </c>
      <c r="X13" s="109"/>
      <c r="Y13" s="15"/>
      <c r="Z13" s="15"/>
      <c r="AA13" s="15"/>
      <c r="AB13" s="15"/>
      <c r="AC13" s="15"/>
      <c r="AD13" s="15"/>
      <c r="AE13" s="15"/>
    </row>
    <row r="14" spans="1:38" s="24" customFormat="1" ht="14" x14ac:dyDescent="0.2">
      <c r="A14" s="23"/>
      <c r="B14" s="23"/>
      <c r="C14" s="23"/>
      <c r="D14" s="23"/>
      <c r="F14" s="82" t="s">
        <v>5</v>
      </c>
      <c r="G14" s="82"/>
      <c r="I14" s="24" t="s">
        <v>6</v>
      </c>
      <c r="L14" s="82" t="s">
        <v>7</v>
      </c>
      <c r="M14" s="82"/>
      <c r="N14" s="82"/>
      <c r="P14" s="82" t="s">
        <v>8</v>
      </c>
      <c r="Q14" s="82"/>
      <c r="R14" s="82"/>
      <c r="T14" s="82" t="s">
        <v>9</v>
      </c>
      <c r="U14" s="82"/>
      <c r="W14" s="109"/>
      <c r="X14" s="109"/>
    </row>
    <row r="15" spans="1:38" x14ac:dyDescent="0.2">
      <c r="A15" s="91" t="s">
        <v>11</v>
      </c>
      <c r="B15" s="91"/>
      <c r="C15" s="92"/>
      <c r="D15" s="27" t="s">
        <v>12</v>
      </c>
      <c r="E15" s="24"/>
      <c r="F15" s="108"/>
      <c r="G15" s="75"/>
      <c r="H15" s="24"/>
      <c r="I15" s="108"/>
      <c r="J15" s="75"/>
      <c r="K15" s="24"/>
      <c r="L15" s="75"/>
      <c r="M15" s="75"/>
      <c r="N15" s="75"/>
      <c r="O15" s="24"/>
      <c r="P15" s="75"/>
      <c r="Q15" s="75"/>
      <c r="R15" s="75"/>
      <c r="S15" s="24"/>
      <c r="T15" s="75"/>
      <c r="U15" s="75"/>
      <c r="V15" s="24"/>
      <c r="W15" s="75"/>
      <c r="X15" s="75"/>
      <c r="Y15" s="28" t="s">
        <v>13</v>
      </c>
      <c r="Z15" s="81">
        <v>0.4</v>
      </c>
      <c r="AA15" s="82"/>
      <c r="AB15" s="82" t="s">
        <v>14</v>
      </c>
      <c r="AC15" s="82"/>
      <c r="AD15" s="83">
        <f>IF(W15="Y",T15*Z15*2,IF(W15="N",T15*Z15,0))</f>
        <v>0</v>
      </c>
      <c r="AE15" s="83"/>
      <c r="AI15" s="24"/>
      <c r="AL15" s="24"/>
    </row>
    <row r="16" spans="1:38" ht="5" customHeight="1" x14ac:dyDescent="0.2">
      <c r="A16" s="91"/>
      <c r="B16" s="91"/>
      <c r="C16" s="92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I16" s="15"/>
    </row>
    <row r="17" spans="1:35" x14ac:dyDescent="0.2">
      <c r="A17" s="91"/>
      <c r="B17" s="91"/>
      <c r="C17" s="92"/>
      <c r="D17" s="27" t="s">
        <v>15</v>
      </c>
      <c r="E17" s="24"/>
      <c r="F17" s="108"/>
      <c r="G17" s="108"/>
      <c r="H17" s="24"/>
      <c r="I17" s="108"/>
      <c r="J17" s="108"/>
      <c r="K17" s="24"/>
      <c r="L17" s="75"/>
      <c r="M17" s="75"/>
      <c r="N17" s="75"/>
      <c r="O17" s="24"/>
      <c r="P17" s="75"/>
      <c r="Q17" s="75"/>
      <c r="R17" s="75"/>
      <c r="S17" s="24"/>
      <c r="T17" s="75"/>
      <c r="U17" s="75"/>
      <c r="V17" s="24"/>
      <c r="W17" s="75"/>
      <c r="X17" s="75"/>
      <c r="Y17" s="28" t="s">
        <v>13</v>
      </c>
      <c r="Z17" s="81">
        <v>0.4</v>
      </c>
      <c r="AA17" s="82"/>
      <c r="AB17" s="82" t="s">
        <v>14</v>
      </c>
      <c r="AC17" s="82"/>
      <c r="AD17" s="83">
        <f>IF(W17="Y",T17*Z17*2,IF(W17="N",T17*Z17,0))</f>
        <v>0</v>
      </c>
      <c r="AE17" s="83"/>
      <c r="AI17" s="24"/>
    </row>
    <row r="18" spans="1:35" ht="5" customHeight="1" x14ac:dyDescent="0.2">
      <c r="A18" s="91"/>
      <c r="B18" s="91"/>
      <c r="C18" s="92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I18" s="15"/>
    </row>
    <row r="19" spans="1:35" x14ac:dyDescent="0.2">
      <c r="A19" s="91"/>
      <c r="B19" s="91"/>
      <c r="C19" s="92"/>
      <c r="D19" s="27" t="s">
        <v>16</v>
      </c>
      <c r="E19" s="24"/>
      <c r="F19" s="108"/>
      <c r="G19" s="75"/>
      <c r="H19" s="24"/>
      <c r="I19" s="108"/>
      <c r="J19" s="75"/>
      <c r="K19" s="24"/>
      <c r="L19" s="75"/>
      <c r="M19" s="75"/>
      <c r="N19" s="75"/>
      <c r="O19" s="24"/>
      <c r="P19" s="75"/>
      <c r="Q19" s="75"/>
      <c r="R19" s="75"/>
      <c r="S19" s="24"/>
      <c r="T19" s="75"/>
      <c r="U19" s="75"/>
      <c r="V19" s="24"/>
      <c r="W19" s="75"/>
      <c r="X19" s="75"/>
      <c r="Y19" s="28" t="s">
        <v>13</v>
      </c>
      <c r="Z19" s="81">
        <v>0.4</v>
      </c>
      <c r="AA19" s="82"/>
      <c r="AB19" s="82" t="s">
        <v>14</v>
      </c>
      <c r="AC19" s="82"/>
      <c r="AD19" s="83">
        <f>IF(W19="Y",T19*Z19*2,IF(W19="N",T19*Z19,0))</f>
        <v>0</v>
      </c>
      <c r="AE19" s="83"/>
      <c r="AI19" s="24"/>
    </row>
    <row r="20" spans="1:35" ht="5" customHeight="1" x14ac:dyDescent="0.2">
      <c r="A20" s="91"/>
      <c r="B20" s="91"/>
      <c r="C20" s="92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I20" s="15"/>
    </row>
    <row r="21" spans="1:35" x14ac:dyDescent="0.2">
      <c r="A21" s="91"/>
      <c r="B21" s="91"/>
      <c r="C21" s="92"/>
      <c r="D21" s="27" t="s">
        <v>17</v>
      </c>
      <c r="E21" s="24"/>
      <c r="F21" s="108"/>
      <c r="G21" s="75"/>
      <c r="H21" s="24"/>
      <c r="I21" s="108"/>
      <c r="J21" s="75"/>
      <c r="K21" s="24"/>
      <c r="L21" s="75"/>
      <c r="M21" s="75"/>
      <c r="N21" s="75"/>
      <c r="O21" s="24"/>
      <c r="P21" s="75"/>
      <c r="Q21" s="75"/>
      <c r="R21" s="75"/>
      <c r="S21" s="24"/>
      <c r="T21" s="75"/>
      <c r="U21" s="75"/>
      <c r="V21" s="24"/>
      <c r="W21" s="75"/>
      <c r="X21" s="75"/>
      <c r="Y21" s="28" t="s">
        <v>13</v>
      </c>
      <c r="Z21" s="81">
        <v>0.4</v>
      </c>
      <c r="AA21" s="82"/>
      <c r="AB21" s="82" t="s">
        <v>14</v>
      </c>
      <c r="AC21" s="82"/>
      <c r="AD21" s="83">
        <f>IF(W21="Y",T21*Z21*2,IF(W21="N",T21*Z21,0))</f>
        <v>0</v>
      </c>
      <c r="AE21" s="83"/>
      <c r="AI21" s="24"/>
    </row>
    <row r="22" spans="1:35" ht="5" customHeight="1" x14ac:dyDescent="0.2">
      <c r="A22" s="91"/>
      <c r="B22" s="91"/>
      <c r="C22" s="92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I22" s="15"/>
    </row>
    <row r="23" spans="1:35" x14ac:dyDescent="0.2">
      <c r="A23" s="91"/>
      <c r="B23" s="91"/>
      <c r="C23" s="92"/>
      <c r="D23" s="27" t="s">
        <v>17</v>
      </c>
      <c r="E23" s="24"/>
      <c r="F23" s="108"/>
      <c r="G23" s="75"/>
      <c r="H23" s="24"/>
      <c r="I23" s="108"/>
      <c r="J23" s="75"/>
      <c r="K23" s="24"/>
      <c r="L23" s="75"/>
      <c r="M23" s="75"/>
      <c r="N23" s="75"/>
      <c r="O23" s="24"/>
      <c r="P23" s="75"/>
      <c r="Q23" s="75"/>
      <c r="R23" s="75"/>
      <c r="S23" s="24"/>
      <c r="T23" s="75"/>
      <c r="U23" s="75"/>
      <c r="V23" s="24"/>
      <c r="W23" s="75"/>
      <c r="X23" s="75"/>
      <c r="Y23" s="28" t="s">
        <v>13</v>
      </c>
      <c r="Z23" s="81">
        <v>0.4</v>
      </c>
      <c r="AA23" s="82"/>
      <c r="AB23" s="82" t="s">
        <v>14</v>
      </c>
      <c r="AC23" s="82"/>
      <c r="AD23" s="83">
        <f>IF(W23="Y",T23*Z23*2,IF(W23="N",T23*Z23,0))</f>
        <v>0</v>
      </c>
      <c r="AE23" s="83"/>
      <c r="AI23" s="24"/>
    </row>
    <row r="24" spans="1:35" ht="5" customHeight="1" x14ac:dyDescent="0.2">
      <c r="A24" s="91"/>
      <c r="B24" s="91"/>
      <c r="C24" s="92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I24" s="15"/>
    </row>
    <row r="25" spans="1:35" ht="4" customHeight="1" thickBot="1" x14ac:dyDescent="0.25">
      <c r="A25" s="91"/>
      <c r="B25" s="91"/>
      <c r="C25" s="92"/>
      <c r="D25" s="29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W25" s="15"/>
      <c r="X25" s="15"/>
      <c r="Y25" s="15"/>
      <c r="Z25" s="15"/>
      <c r="AA25" s="15"/>
      <c r="AB25" s="15"/>
      <c r="AC25" s="15"/>
      <c r="AD25" s="15"/>
      <c r="AE25" s="15"/>
    </row>
    <row r="26" spans="1:35" ht="19" customHeight="1" thickBot="1" x14ac:dyDescent="0.25">
      <c r="A26" s="91"/>
      <c r="B26" s="91"/>
      <c r="C26" s="92"/>
      <c r="D26" s="29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W26" s="15"/>
      <c r="X26" s="90" t="s">
        <v>18</v>
      </c>
      <c r="Y26" s="90"/>
      <c r="Z26" s="90"/>
      <c r="AA26" s="90"/>
      <c r="AB26" s="87">
        <f>SUM(AD15:AE24)</f>
        <v>0</v>
      </c>
      <c r="AC26" s="88"/>
      <c r="AD26" s="88"/>
      <c r="AE26" s="89"/>
      <c r="AF26" s="15"/>
    </row>
    <row r="27" spans="1:35" ht="9" customHeight="1" x14ac:dyDescent="0.2">
      <c r="A27" s="29"/>
      <c r="B27" s="29"/>
      <c r="C27" s="29"/>
      <c r="D27" s="29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W27" s="15"/>
      <c r="X27" s="15"/>
      <c r="Y27" s="15"/>
      <c r="Z27" s="15"/>
      <c r="AA27" s="15"/>
      <c r="AB27" s="15"/>
      <c r="AC27" s="15"/>
      <c r="AD27" s="15"/>
      <c r="AE27" s="15"/>
    </row>
    <row r="28" spans="1:35" x14ac:dyDescent="0.2">
      <c r="A28" s="91" t="s">
        <v>19</v>
      </c>
      <c r="B28" s="91"/>
      <c r="C28" s="92"/>
      <c r="D28" s="30"/>
      <c r="E28" s="24"/>
      <c r="F28" s="85" t="s">
        <v>20</v>
      </c>
      <c r="G28" s="85"/>
      <c r="H28" s="85"/>
      <c r="I28" s="85"/>
      <c r="J28" s="24"/>
      <c r="K28" s="75"/>
      <c r="L28" s="75"/>
      <c r="M28" s="24"/>
      <c r="N28" s="84">
        <f>K28*10</f>
        <v>0</v>
      </c>
      <c r="O28" s="84"/>
      <c r="P28" s="84"/>
      <c r="Q28" s="84"/>
      <c r="R28" s="31"/>
      <c r="S28" s="95" t="s">
        <v>21</v>
      </c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15"/>
    </row>
    <row r="29" spans="1:35" x14ac:dyDescent="0.2">
      <c r="A29" s="91"/>
      <c r="B29" s="91"/>
      <c r="C29" s="92"/>
      <c r="D29" s="30"/>
      <c r="E29" s="24"/>
      <c r="F29" s="85" t="s">
        <v>22</v>
      </c>
      <c r="G29" s="85"/>
      <c r="H29" s="85"/>
      <c r="I29" s="85"/>
      <c r="J29" s="24"/>
      <c r="K29" s="75"/>
      <c r="L29" s="75"/>
      <c r="M29" s="24"/>
      <c r="N29" s="84">
        <f>K29*15</f>
        <v>0</v>
      </c>
      <c r="O29" s="84"/>
      <c r="P29" s="84"/>
      <c r="Q29" s="84"/>
      <c r="R29" s="31"/>
      <c r="S29" s="95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15"/>
    </row>
    <row r="30" spans="1:35" x14ac:dyDescent="0.2">
      <c r="A30" s="91"/>
      <c r="B30" s="91"/>
      <c r="C30" s="92"/>
      <c r="D30" s="30"/>
      <c r="E30" s="24"/>
      <c r="F30" s="85" t="s">
        <v>23</v>
      </c>
      <c r="G30" s="85"/>
      <c r="H30" s="85"/>
      <c r="I30" s="85"/>
      <c r="J30" s="24"/>
      <c r="K30" s="75"/>
      <c r="L30" s="75"/>
      <c r="M30" s="24"/>
      <c r="N30" s="84">
        <f>K30*25</f>
        <v>0</v>
      </c>
      <c r="O30" s="84"/>
      <c r="P30" s="84"/>
      <c r="Q30" s="84"/>
      <c r="R30" s="31"/>
      <c r="S30" s="95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15"/>
    </row>
    <row r="31" spans="1:35" ht="11" customHeight="1" x14ac:dyDescent="0.2">
      <c r="A31" s="91"/>
      <c r="B31" s="91"/>
      <c r="C31" s="92"/>
      <c r="D31" s="32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</row>
    <row r="32" spans="1:35" x14ac:dyDescent="0.2">
      <c r="A32" s="91"/>
      <c r="B32" s="91"/>
      <c r="C32" s="92"/>
      <c r="D32" s="32"/>
      <c r="F32" s="78" t="s">
        <v>53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15"/>
      <c r="X32" s="15"/>
      <c r="Y32" s="15"/>
      <c r="Z32" s="15"/>
      <c r="AA32" s="15"/>
      <c r="AB32" s="15"/>
      <c r="AC32" s="15"/>
      <c r="AD32" s="15"/>
      <c r="AE32" s="15"/>
      <c r="AF32" s="15"/>
    </row>
    <row r="33" spans="1:32" ht="9" customHeight="1" x14ac:dyDescent="0.2">
      <c r="A33" s="91"/>
      <c r="B33" s="91"/>
      <c r="C33" s="92"/>
      <c r="D33" s="29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W33" s="15"/>
      <c r="X33" s="15"/>
      <c r="Y33" s="15"/>
      <c r="Z33" s="15"/>
      <c r="AA33" s="15"/>
      <c r="AB33" s="15"/>
      <c r="AC33" s="15"/>
      <c r="AD33" s="15"/>
      <c r="AE33" s="15"/>
    </row>
    <row r="34" spans="1:32" x14ac:dyDescent="0.2">
      <c r="A34" s="91"/>
      <c r="B34" s="91"/>
      <c r="C34" s="92"/>
      <c r="D34" s="32"/>
      <c r="F34" s="93" t="s">
        <v>24</v>
      </c>
      <c r="G34" s="93"/>
      <c r="H34" s="93"/>
      <c r="I34" s="93"/>
      <c r="J34" s="93"/>
      <c r="K34" s="93"/>
      <c r="L34" s="93"/>
      <c r="M34" s="93"/>
      <c r="N34" s="93"/>
      <c r="O34" s="93"/>
      <c r="P34" s="94" t="s">
        <v>25</v>
      </c>
      <c r="Q34" s="94"/>
      <c r="R34" s="94"/>
      <c r="S34" s="94" t="s">
        <v>26</v>
      </c>
      <c r="T34" s="94"/>
      <c r="U34" s="94"/>
      <c r="V34" s="94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32" x14ac:dyDescent="0.2">
      <c r="A35" s="91"/>
      <c r="B35" s="91"/>
      <c r="C35" s="92"/>
      <c r="D35" s="32"/>
      <c r="F35" s="76"/>
      <c r="G35" s="76"/>
      <c r="H35" s="76"/>
      <c r="I35" s="76"/>
      <c r="J35" s="76"/>
      <c r="K35" s="76"/>
      <c r="L35" s="76"/>
      <c r="M35" s="76"/>
      <c r="N35" s="76"/>
      <c r="O35" s="24"/>
      <c r="P35" s="24"/>
      <c r="Q35" s="2"/>
      <c r="R35" s="24"/>
      <c r="S35" s="77"/>
      <c r="T35" s="77"/>
      <c r="U35" s="77"/>
      <c r="V35" s="77"/>
      <c r="W35" s="15"/>
      <c r="X35" s="15"/>
      <c r="Y35" s="15"/>
      <c r="Z35" s="15"/>
      <c r="AA35" s="15"/>
      <c r="AB35" s="15"/>
      <c r="AC35" s="15"/>
      <c r="AD35" s="15"/>
      <c r="AE35" s="15"/>
      <c r="AF35" s="15"/>
    </row>
    <row r="36" spans="1:32" ht="5" customHeight="1" thickBot="1" x14ac:dyDescent="0.25">
      <c r="A36" s="91"/>
      <c r="B36" s="91"/>
      <c r="C36" s="92"/>
      <c r="D36" s="32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5"/>
      <c r="R36" s="24"/>
      <c r="S36" s="24"/>
      <c r="T36" s="24"/>
      <c r="U36" s="24"/>
      <c r="V36" s="24"/>
      <c r="W36" s="15"/>
      <c r="X36" s="15"/>
      <c r="Y36" s="15"/>
      <c r="Z36" s="15"/>
      <c r="AA36" s="15"/>
      <c r="AB36" s="15"/>
      <c r="AC36" s="15"/>
      <c r="AD36" s="15"/>
      <c r="AE36" s="15"/>
      <c r="AF36" s="15"/>
    </row>
    <row r="37" spans="1:32" ht="17" thickBot="1" x14ac:dyDescent="0.25">
      <c r="A37" s="91"/>
      <c r="B37" s="91"/>
      <c r="C37" s="92"/>
      <c r="D37" s="32"/>
      <c r="F37" s="76"/>
      <c r="G37" s="76"/>
      <c r="H37" s="76"/>
      <c r="I37" s="76"/>
      <c r="J37" s="76"/>
      <c r="K37" s="76"/>
      <c r="L37" s="76"/>
      <c r="M37" s="76"/>
      <c r="N37" s="76"/>
      <c r="O37" s="24"/>
      <c r="P37" s="24"/>
      <c r="Q37" s="2"/>
      <c r="R37" s="24"/>
      <c r="S37" s="77"/>
      <c r="T37" s="77"/>
      <c r="U37" s="77"/>
      <c r="V37" s="77"/>
      <c r="W37" s="15"/>
      <c r="X37" s="90" t="s">
        <v>27</v>
      </c>
      <c r="Y37" s="90"/>
      <c r="Z37" s="90"/>
      <c r="AA37" s="90"/>
      <c r="AB37" s="87">
        <f>SUM(N28,N29,N30,S35,S37)</f>
        <v>0</v>
      </c>
      <c r="AC37" s="88"/>
      <c r="AD37" s="88"/>
      <c r="AE37" s="89"/>
      <c r="AF37" s="15"/>
    </row>
    <row r="38" spans="1:32" ht="9" customHeight="1" x14ac:dyDescent="0.2">
      <c r="A38" s="29"/>
      <c r="B38" s="29"/>
      <c r="C38" s="29"/>
      <c r="D38" s="29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W38" s="15"/>
      <c r="X38" s="15"/>
      <c r="Y38" s="15"/>
      <c r="Z38" s="15"/>
      <c r="AA38" s="15"/>
      <c r="AB38" s="15"/>
      <c r="AC38" s="15"/>
      <c r="AD38" s="15"/>
      <c r="AE38" s="15"/>
    </row>
    <row r="39" spans="1:32" x14ac:dyDescent="0.2">
      <c r="A39" s="91" t="s">
        <v>28</v>
      </c>
      <c r="B39" s="91"/>
      <c r="C39" s="92"/>
      <c r="D39" s="32"/>
      <c r="F39" s="93" t="s">
        <v>24</v>
      </c>
      <c r="G39" s="93"/>
      <c r="H39" s="93"/>
      <c r="I39" s="93"/>
      <c r="J39" s="93"/>
      <c r="K39" s="93"/>
      <c r="L39" s="93"/>
      <c r="M39" s="93"/>
      <c r="N39" s="93"/>
      <c r="O39" s="94" t="s">
        <v>25</v>
      </c>
      <c r="P39" s="94"/>
      <c r="Q39" s="94"/>
      <c r="R39" s="94"/>
      <c r="S39" s="94" t="s">
        <v>26</v>
      </c>
      <c r="T39" s="94"/>
      <c r="U39" s="94"/>
      <c r="V39" s="94"/>
      <c r="W39" s="15"/>
      <c r="X39" s="15"/>
      <c r="Y39" s="15"/>
      <c r="Z39" s="15"/>
      <c r="AA39" s="15"/>
      <c r="AB39" s="15"/>
      <c r="AC39" s="15"/>
      <c r="AD39" s="15"/>
      <c r="AE39" s="15"/>
      <c r="AF39" s="15"/>
    </row>
    <row r="40" spans="1:32" x14ac:dyDescent="0.2">
      <c r="A40" s="91"/>
      <c r="B40" s="91"/>
      <c r="C40" s="92"/>
      <c r="D40" s="32"/>
      <c r="F40" s="76"/>
      <c r="G40" s="76"/>
      <c r="H40" s="76"/>
      <c r="I40" s="76"/>
      <c r="J40" s="76"/>
      <c r="K40" s="76"/>
      <c r="L40" s="76"/>
      <c r="M40" s="76"/>
      <c r="N40" s="76"/>
      <c r="O40" s="24"/>
      <c r="P40" s="24"/>
      <c r="Q40" s="2"/>
      <c r="R40" s="24"/>
      <c r="S40" s="77"/>
      <c r="T40" s="77"/>
      <c r="U40" s="77"/>
      <c r="V40" s="77"/>
      <c r="W40" s="15"/>
      <c r="X40" s="15"/>
      <c r="Y40" s="15"/>
      <c r="Z40" s="15"/>
      <c r="AA40" s="15"/>
      <c r="AB40" s="15"/>
      <c r="AC40" s="15"/>
      <c r="AD40" s="15"/>
      <c r="AE40" s="15"/>
      <c r="AF40" s="15"/>
    </row>
    <row r="41" spans="1:32" ht="5" customHeight="1" x14ac:dyDescent="0.2">
      <c r="A41" s="91"/>
      <c r="B41" s="91"/>
      <c r="C41" s="92"/>
      <c r="D41" s="32"/>
      <c r="F41" s="33"/>
      <c r="G41" s="33"/>
      <c r="H41" s="33"/>
      <c r="I41" s="33"/>
      <c r="J41" s="33"/>
      <c r="K41" s="33"/>
      <c r="L41" s="33"/>
      <c r="M41" s="33"/>
      <c r="N41" s="33"/>
      <c r="O41" s="24"/>
      <c r="P41" s="24"/>
      <c r="Q41" s="25"/>
      <c r="R41" s="24"/>
      <c r="S41" s="24"/>
      <c r="T41" s="24"/>
      <c r="U41" s="24"/>
      <c r="V41" s="24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32" x14ac:dyDescent="0.2">
      <c r="A42" s="91"/>
      <c r="B42" s="91"/>
      <c r="C42" s="92"/>
      <c r="D42" s="32"/>
      <c r="F42" s="76"/>
      <c r="G42" s="76"/>
      <c r="H42" s="76"/>
      <c r="I42" s="76"/>
      <c r="J42" s="76"/>
      <c r="K42" s="76"/>
      <c r="L42" s="76"/>
      <c r="M42" s="76"/>
      <c r="N42" s="76"/>
      <c r="O42" s="24"/>
      <c r="P42" s="24"/>
      <c r="Q42" s="2"/>
      <c r="R42" s="24"/>
      <c r="S42" s="77"/>
      <c r="T42" s="77"/>
      <c r="U42" s="77"/>
      <c r="V42" s="77"/>
      <c r="W42" s="15"/>
      <c r="X42" s="15"/>
      <c r="Y42" s="15"/>
      <c r="Z42" s="15"/>
      <c r="AA42" s="15"/>
      <c r="AB42" s="15"/>
      <c r="AC42" s="15"/>
      <c r="AD42" s="15"/>
      <c r="AE42" s="15"/>
      <c r="AF42" s="15"/>
    </row>
    <row r="43" spans="1:32" ht="5" customHeight="1" x14ac:dyDescent="0.2">
      <c r="A43" s="91"/>
      <c r="B43" s="91"/>
      <c r="C43" s="92"/>
      <c r="D43" s="32"/>
      <c r="F43" s="33"/>
      <c r="G43" s="33"/>
      <c r="H43" s="33"/>
      <c r="I43" s="33"/>
      <c r="J43" s="33"/>
      <c r="K43" s="33"/>
      <c r="L43" s="33"/>
      <c r="M43" s="33"/>
      <c r="N43" s="33"/>
      <c r="O43" s="24"/>
      <c r="P43" s="24"/>
      <c r="Q43" s="25"/>
      <c r="R43" s="24"/>
      <c r="S43" s="24"/>
      <c r="T43" s="24"/>
      <c r="U43" s="24"/>
      <c r="V43" s="24"/>
      <c r="W43" s="15"/>
      <c r="X43" s="15"/>
      <c r="Y43" s="15"/>
      <c r="Z43" s="15"/>
      <c r="AA43" s="15"/>
      <c r="AB43" s="15"/>
      <c r="AC43" s="15"/>
      <c r="AD43" s="15"/>
      <c r="AE43" s="15"/>
      <c r="AF43" s="15"/>
    </row>
    <row r="44" spans="1:32" x14ac:dyDescent="0.2">
      <c r="A44" s="91"/>
      <c r="B44" s="91"/>
      <c r="C44" s="92"/>
      <c r="D44" s="32"/>
      <c r="F44" s="76"/>
      <c r="G44" s="76"/>
      <c r="H44" s="76"/>
      <c r="I44" s="76"/>
      <c r="J44" s="76"/>
      <c r="K44" s="76"/>
      <c r="L44" s="76"/>
      <c r="M44" s="76"/>
      <c r="N44" s="76"/>
      <c r="O44" s="24"/>
      <c r="P44" s="24"/>
      <c r="Q44" s="2"/>
      <c r="R44" s="24"/>
      <c r="S44" s="77"/>
      <c r="T44" s="77"/>
      <c r="U44" s="77"/>
      <c r="V44" s="77"/>
      <c r="W44" s="15"/>
      <c r="X44" s="15"/>
      <c r="Y44" s="15"/>
      <c r="Z44" s="15"/>
      <c r="AA44" s="15"/>
      <c r="AB44" s="15"/>
      <c r="AC44" s="15"/>
      <c r="AD44" s="15"/>
      <c r="AE44" s="15"/>
      <c r="AF44" s="15"/>
    </row>
    <row r="45" spans="1:32" ht="5" customHeight="1" x14ac:dyDescent="0.2">
      <c r="A45" s="91"/>
      <c r="B45" s="91"/>
      <c r="C45" s="92"/>
      <c r="D45" s="32"/>
      <c r="F45" s="33"/>
      <c r="G45" s="33"/>
      <c r="H45" s="33"/>
      <c r="I45" s="33"/>
      <c r="J45" s="33"/>
      <c r="K45" s="33"/>
      <c r="L45" s="33"/>
      <c r="M45" s="33"/>
      <c r="N45" s="33"/>
      <c r="O45" s="24"/>
      <c r="P45" s="24"/>
      <c r="Q45" s="25"/>
      <c r="R45" s="24"/>
      <c r="S45" s="24"/>
      <c r="T45" s="24"/>
      <c r="U45" s="24"/>
      <c r="V45" s="24"/>
      <c r="W45" s="15"/>
      <c r="X45" s="15"/>
      <c r="Y45" s="15"/>
      <c r="Z45" s="15"/>
      <c r="AA45" s="15"/>
      <c r="AB45" s="15"/>
      <c r="AC45" s="15"/>
      <c r="AD45" s="15"/>
      <c r="AE45" s="15"/>
      <c r="AF45" s="15"/>
    </row>
    <row r="46" spans="1:32" x14ac:dyDescent="0.2">
      <c r="A46" s="91"/>
      <c r="B46" s="91"/>
      <c r="C46" s="92"/>
      <c r="D46" s="32"/>
      <c r="F46" s="76"/>
      <c r="G46" s="76"/>
      <c r="H46" s="76"/>
      <c r="I46" s="76"/>
      <c r="J46" s="76"/>
      <c r="K46" s="76"/>
      <c r="L46" s="76"/>
      <c r="M46" s="76"/>
      <c r="N46" s="76"/>
      <c r="O46" s="24"/>
      <c r="P46" s="24"/>
      <c r="Q46" s="2"/>
      <c r="R46" s="24"/>
      <c r="S46" s="77"/>
      <c r="T46" s="77"/>
      <c r="U46" s="77"/>
      <c r="V46" s="77"/>
      <c r="W46" s="15"/>
      <c r="X46" s="15"/>
      <c r="Y46" s="15"/>
      <c r="Z46" s="15"/>
      <c r="AA46" s="15"/>
      <c r="AB46" s="15"/>
      <c r="AC46" s="15"/>
      <c r="AD46" s="15"/>
      <c r="AE46" s="15"/>
      <c r="AF46" s="15"/>
    </row>
    <row r="47" spans="1:32" ht="5" customHeight="1" x14ac:dyDescent="0.2">
      <c r="A47" s="91"/>
      <c r="B47" s="91"/>
      <c r="C47" s="92"/>
      <c r="D47" s="32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5"/>
      <c r="R47" s="24"/>
      <c r="S47" s="24"/>
      <c r="T47" s="24"/>
      <c r="U47" s="24"/>
      <c r="V47" s="24"/>
      <c r="W47" s="15"/>
      <c r="X47" s="15"/>
      <c r="Y47" s="15"/>
      <c r="Z47" s="15"/>
      <c r="AA47" s="15"/>
      <c r="AB47" s="15"/>
      <c r="AC47" s="15"/>
      <c r="AD47" s="15"/>
      <c r="AE47" s="15"/>
      <c r="AF47" s="15"/>
    </row>
    <row r="48" spans="1:32" x14ac:dyDescent="0.2">
      <c r="A48" s="91"/>
      <c r="B48" s="91"/>
      <c r="C48" s="92"/>
      <c r="D48" s="32"/>
      <c r="F48" s="76"/>
      <c r="G48" s="76"/>
      <c r="H48" s="76"/>
      <c r="I48" s="76"/>
      <c r="J48" s="76"/>
      <c r="K48" s="76"/>
      <c r="L48" s="76"/>
      <c r="M48" s="76"/>
      <c r="N48" s="76"/>
      <c r="O48" s="24"/>
      <c r="P48" s="24"/>
      <c r="Q48" s="2"/>
      <c r="R48" s="24"/>
      <c r="S48" s="77"/>
      <c r="T48" s="77"/>
      <c r="U48" s="77"/>
      <c r="V48" s="77"/>
      <c r="W48" s="15"/>
      <c r="X48" s="15"/>
      <c r="Y48" s="15"/>
      <c r="Z48" s="15"/>
      <c r="AA48" s="15"/>
      <c r="AB48" s="15"/>
      <c r="AC48" s="15"/>
      <c r="AD48" s="15"/>
      <c r="AE48" s="15"/>
      <c r="AF48" s="15"/>
    </row>
    <row r="49" spans="1:32" ht="5" customHeight="1" thickBot="1" x14ac:dyDescent="0.25">
      <c r="A49" s="91"/>
      <c r="B49" s="91"/>
      <c r="C49" s="92"/>
      <c r="D49" s="32"/>
      <c r="F49" s="33"/>
      <c r="G49" s="33"/>
      <c r="H49" s="33"/>
      <c r="I49" s="33"/>
      <c r="J49" s="33"/>
      <c r="K49" s="33"/>
      <c r="L49" s="33"/>
      <c r="M49" s="33"/>
      <c r="N49" s="33"/>
      <c r="O49" s="24"/>
      <c r="P49" s="24"/>
      <c r="Q49" s="25"/>
      <c r="R49" s="24"/>
      <c r="S49" s="24"/>
      <c r="T49" s="24"/>
      <c r="U49" s="24"/>
      <c r="V49" s="24"/>
      <c r="W49" s="15"/>
      <c r="X49" s="15"/>
      <c r="Y49" s="15"/>
      <c r="Z49" s="15"/>
      <c r="AA49" s="15"/>
      <c r="AB49" s="15"/>
      <c r="AC49" s="15"/>
      <c r="AD49" s="15"/>
      <c r="AE49" s="15"/>
      <c r="AF49" s="15"/>
    </row>
    <row r="50" spans="1:32" ht="17" thickBot="1" x14ac:dyDescent="0.25">
      <c r="A50" s="91"/>
      <c r="B50" s="91"/>
      <c r="C50" s="92"/>
      <c r="D50" s="32"/>
      <c r="F50" s="76"/>
      <c r="G50" s="76"/>
      <c r="H50" s="76"/>
      <c r="I50" s="76"/>
      <c r="J50" s="76"/>
      <c r="K50" s="76"/>
      <c r="L50" s="76"/>
      <c r="M50" s="76"/>
      <c r="N50" s="76"/>
      <c r="O50" s="24"/>
      <c r="P50" s="24"/>
      <c r="Q50" s="2"/>
      <c r="R50" s="24"/>
      <c r="S50" s="77"/>
      <c r="T50" s="77"/>
      <c r="U50" s="77"/>
      <c r="V50" s="77"/>
      <c r="W50" s="15"/>
      <c r="X50" s="90" t="s">
        <v>29</v>
      </c>
      <c r="Y50" s="90"/>
      <c r="Z50" s="90"/>
      <c r="AA50" s="90"/>
      <c r="AB50" s="87">
        <f>S40+S46+S48+S50+S42+S44</f>
        <v>0</v>
      </c>
      <c r="AC50" s="88"/>
      <c r="AD50" s="88"/>
      <c r="AE50" s="89"/>
      <c r="AF50" s="15"/>
    </row>
    <row r="51" spans="1:32" ht="9" customHeight="1" thickBot="1" x14ac:dyDescent="0.25">
      <c r="A51" s="29"/>
      <c r="B51" s="29"/>
      <c r="C51" s="29"/>
      <c r="D51" s="29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W51" s="15"/>
      <c r="X51" s="15"/>
      <c r="Y51" s="15"/>
      <c r="Z51" s="15"/>
      <c r="AA51" s="15"/>
      <c r="AB51" s="15"/>
      <c r="AC51" s="15"/>
      <c r="AD51" s="15"/>
      <c r="AE51" s="15"/>
    </row>
    <row r="52" spans="1:32" ht="18" thickTop="1" thickBot="1" x14ac:dyDescent="0.25">
      <c r="A52" s="26"/>
      <c r="B52" s="26"/>
      <c r="C52" s="26"/>
      <c r="D52" s="32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W52" s="15"/>
      <c r="X52" s="90" t="s">
        <v>30</v>
      </c>
      <c r="Y52" s="90"/>
      <c r="Z52" s="90"/>
      <c r="AA52" s="90"/>
      <c r="AB52" s="99">
        <f>SUM(AB50,AB37,AB26)</f>
        <v>0</v>
      </c>
      <c r="AC52" s="100"/>
      <c r="AD52" s="100"/>
      <c r="AE52" s="101"/>
      <c r="AF52" s="15"/>
    </row>
    <row r="53" spans="1:32" ht="9" customHeight="1" thickTop="1" thickBot="1" x14ac:dyDescent="0.25">
      <c r="A53" s="29"/>
      <c r="B53" s="29"/>
      <c r="C53" s="29"/>
      <c r="D53" s="29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W53" s="15"/>
      <c r="X53" s="15"/>
      <c r="Y53" s="15"/>
      <c r="Z53" s="15"/>
      <c r="AA53" s="15"/>
      <c r="AB53" s="15"/>
      <c r="AC53" s="15"/>
      <c r="AD53" s="15"/>
      <c r="AE53" s="15"/>
    </row>
    <row r="54" spans="1:32" ht="9" customHeight="1" x14ac:dyDescent="0.2">
      <c r="A54" s="34"/>
      <c r="B54" s="34"/>
      <c r="C54" s="34"/>
      <c r="D54" s="34"/>
      <c r="E54" s="35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7"/>
      <c r="V54" s="37"/>
      <c r="W54" s="36"/>
      <c r="X54" s="36"/>
      <c r="Y54" s="36"/>
      <c r="Z54" s="36"/>
      <c r="AA54" s="36"/>
      <c r="AB54" s="36"/>
      <c r="AC54" s="36"/>
      <c r="AD54" s="36"/>
      <c r="AE54" s="36"/>
      <c r="AF54" s="15"/>
    </row>
    <row r="55" spans="1:32" x14ac:dyDescent="0.2">
      <c r="A55" s="38" t="s">
        <v>31</v>
      </c>
      <c r="B55" s="39"/>
      <c r="C55" s="39"/>
      <c r="D55" s="39"/>
      <c r="E55" s="40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2"/>
      <c r="V55" s="42"/>
      <c r="W55" s="41"/>
      <c r="X55" s="41"/>
      <c r="Y55" s="41"/>
      <c r="Z55" s="41"/>
      <c r="AA55" s="41"/>
      <c r="AB55" s="41"/>
      <c r="AC55" s="41"/>
      <c r="AD55" s="41"/>
      <c r="AE55" s="41"/>
      <c r="AF55" s="15"/>
    </row>
    <row r="56" spans="1:32" ht="9" customHeight="1" x14ac:dyDescent="0.2">
      <c r="A56" s="40"/>
      <c r="B56" s="40"/>
      <c r="C56" s="40"/>
      <c r="D56" s="40"/>
      <c r="E56" s="40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2"/>
      <c r="V56" s="42"/>
      <c r="W56" s="41"/>
      <c r="X56" s="41"/>
      <c r="Y56" s="41"/>
      <c r="Z56" s="41"/>
      <c r="AA56" s="41"/>
      <c r="AB56" s="41"/>
      <c r="AC56" s="41"/>
      <c r="AD56" s="41"/>
      <c r="AE56" s="41"/>
      <c r="AF56" s="15"/>
    </row>
    <row r="57" spans="1:32" x14ac:dyDescent="0.2">
      <c r="A57" s="43" t="s">
        <v>243</v>
      </c>
      <c r="B57" s="44"/>
      <c r="C57" s="58" t="s">
        <v>244</v>
      </c>
      <c r="D57" s="58"/>
      <c r="E57" s="58"/>
      <c r="F57" s="58"/>
      <c r="G57" s="58"/>
      <c r="H57" s="58"/>
      <c r="I57" s="58"/>
      <c r="J57" s="45"/>
      <c r="K57" s="58" t="s">
        <v>245</v>
      </c>
      <c r="L57" s="58"/>
      <c r="M57" s="58"/>
      <c r="N57" s="58"/>
      <c r="O57" s="58"/>
      <c r="P57" s="58"/>
      <c r="Q57" s="58"/>
      <c r="R57" s="58"/>
      <c r="S57" s="45"/>
      <c r="T57" s="62" t="s">
        <v>33</v>
      </c>
      <c r="U57" s="62"/>
      <c r="V57" s="62"/>
      <c r="W57" s="44"/>
      <c r="X57" s="62" t="s">
        <v>56</v>
      </c>
      <c r="Y57" s="62"/>
      <c r="Z57" s="62"/>
      <c r="AA57" s="40"/>
      <c r="AB57" s="62" t="s">
        <v>34</v>
      </c>
      <c r="AC57" s="62"/>
      <c r="AD57" s="62"/>
      <c r="AE57" s="62"/>
      <c r="AF57" s="15"/>
    </row>
    <row r="58" spans="1:32" s="24" customFormat="1" ht="2" customHeight="1" x14ac:dyDescent="0.2">
      <c r="A58" s="46"/>
      <c r="B58" s="4"/>
      <c r="C58" s="6"/>
      <c r="D58" s="6"/>
      <c r="E58" s="7"/>
      <c r="F58" s="7"/>
      <c r="G58" s="7"/>
      <c r="H58" s="7"/>
      <c r="I58" s="7"/>
      <c r="J58" s="6"/>
      <c r="K58" s="6"/>
      <c r="L58" s="6"/>
      <c r="M58" s="6"/>
      <c r="N58" s="4"/>
      <c r="O58" s="8"/>
      <c r="P58" s="8"/>
      <c r="Q58" s="8"/>
      <c r="R58" s="45"/>
      <c r="S58" s="4"/>
      <c r="T58" s="4"/>
      <c r="U58" s="4"/>
      <c r="V58" s="4"/>
      <c r="W58" s="4"/>
      <c r="X58" s="8"/>
      <c r="Y58" s="8"/>
      <c r="Z58" s="46"/>
      <c r="AA58" s="46"/>
      <c r="AB58" s="46"/>
      <c r="AC58" s="8"/>
      <c r="AD58" s="8"/>
      <c r="AE58" s="8"/>
    </row>
    <row r="59" spans="1:32" s="15" customFormat="1" ht="15" x14ac:dyDescent="0.2">
      <c r="A59" s="3"/>
      <c r="B59" s="4"/>
      <c r="C59" s="79" t="e">
        <f>VLOOKUP(A59,Sheet3!A:B,2,FALSE)</f>
        <v>#N/A</v>
      </c>
      <c r="D59" s="79"/>
      <c r="E59" s="79"/>
      <c r="F59" s="79"/>
      <c r="G59" s="79"/>
      <c r="H59" s="79"/>
      <c r="I59" s="79"/>
      <c r="J59" s="5"/>
      <c r="K59" s="59"/>
      <c r="L59" s="59"/>
      <c r="M59" s="59"/>
      <c r="N59" s="59"/>
      <c r="O59" s="59"/>
      <c r="P59" s="59"/>
      <c r="Q59" s="59"/>
      <c r="R59" s="59"/>
      <c r="S59" s="5"/>
      <c r="T59" s="63"/>
      <c r="U59" s="63"/>
      <c r="V59" s="63"/>
      <c r="W59" s="4"/>
      <c r="X59" s="63"/>
      <c r="Y59" s="63"/>
      <c r="Z59" s="63"/>
      <c r="AA59" s="46"/>
      <c r="AB59" s="61">
        <f>T59+X59</f>
        <v>0</v>
      </c>
      <c r="AC59" s="61"/>
      <c r="AD59" s="61"/>
      <c r="AE59" s="61"/>
    </row>
    <row r="60" spans="1:32" s="24" customFormat="1" ht="8" customHeight="1" x14ac:dyDescent="0.2">
      <c r="A60" s="46"/>
      <c r="B60" s="4"/>
      <c r="C60" s="6"/>
      <c r="D60" s="6"/>
      <c r="E60" s="7"/>
      <c r="F60" s="7"/>
      <c r="G60" s="7"/>
      <c r="H60" s="7"/>
      <c r="I60" s="7"/>
      <c r="J60" s="6"/>
      <c r="K60" s="6"/>
      <c r="L60" s="6"/>
      <c r="M60" s="6"/>
      <c r="N60" s="4"/>
      <c r="O60" s="8"/>
      <c r="P60" s="8"/>
      <c r="Q60" s="8"/>
      <c r="R60" s="45"/>
      <c r="S60" s="4"/>
      <c r="T60" s="4"/>
      <c r="U60" s="4"/>
      <c r="V60" s="4"/>
      <c r="W60" s="4"/>
      <c r="X60" s="8"/>
      <c r="Y60" s="8"/>
      <c r="Z60" s="46"/>
      <c r="AA60" s="46"/>
      <c r="AB60" s="46"/>
      <c r="AC60" s="8"/>
      <c r="AD60" s="8"/>
      <c r="AE60" s="8"/>
    </row>
    <row r="61" spans="1:32" s="15" customFormat="1" ht="15" customHeight="1" x14ac:dyDescent="0.2">
      <c r="A61" s="3"/>
      <c r="B61" s="4"/>
      <c r="C61" s="47" t="e">
        <f>VLOOKUP(A61,Sheet3!A:B,2,FALSE)</f>
        <v>#N/A</v>
      </c>
      <c r="D61" s="47"/>
      <c r="E61" s="47"/>
      <c r="F61" s="47"/>
      <c r="G61" s="47"/>
      <c r="H61" s="47"/>
      <c r="I61" s="47"/>
      <c r="J61" s="5"/>
      <c r="K61" s="59"/>
      <c r="L61" s="59"/>
      <c r="M61" s="59"/>
      <c r="N61" s="59"/>
      <c r="O61" s="59"/>
      <c r="P61" s="59"/>
      <c r="Q61" s="59"/>
      <c r="R61" s="59"/>
      <c r="S61" s="5"/>
      <c r="T61" s="63"/>
      <c r="U61" s="63"/>
      <c r="V61" s="63"/>
      <c r="W61" s="4"/>
      <c r="X61" s="63"/>
      <c r="Y61" s="63"/>
      <c r="Z61" s="63"/>
      <c r="AA61" s="46"/>
      <c r="AB61" s="61">
        <f>T61+X61</f>
        <v>0</v>
      </c>
      <c r="AC61" s="61"/>
      <c r="AD61" s="61"/>
      <c r="AE61" s="61"/>
    </row>
    <row r="62" spans="1:32" s="24" customFormat="1" ht="8" customHeight="1" x14ac:dyDescent="0.2">
      <c r="A62" s="46"/>
      <c r="B62" s="4"/>
      <c r="C62" s="48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"/>
      <c r="O62" s="8"/>
      <c r="P62" s="8"/>
      <c r="Q62" s="8"/>
      <c r="R62" s="45"/>
      <c r="S62" s="4"/>
      <c r="T62" s="4"/>
      <c r="U62" s="4"/>
      <c r="V62" s="4"/>
      <c r="W62" s="4"/>
      <c r="X62" s="8"/>
      <c r="Y62" s="8"/>
      <c r="Z62" s="46"/>
      <c r="AA62" s="46"/>
      <c r="AB62" s="46"/>
      <c r="AC62" s="8"/>
      <c r="AD62" s="8"/>
      <c r="AE62" s="8"/>
    </row>
    <row r="63" spans="1:32" s="15" customFormat="1" ht="15" x14ac:dyDescent="0.2">
      <c r="A63" s="3"/>
      <c r="B63" s="4"/>
      <c r="C63" s="79" t="e">
        <f>VLOOKUP(A63,Sheet3!A:B,2,FALSE)</f>
        <v>#N/A</v>
      </c>
      <c r="D63" s="79"/>
      <c r="E63" s="79"/>
      <c r="F63" s="79"/>
      <c r="G63" s="79"/>
      <c r="H63" s="79"/>
      <c r="I63" s="79"/>
      <c r="J63" s="49"/>
      <c r="K63" s="59"/>
      <c r="L63" s="59"/>
      <c r="M63" s="59"/>
      <c r="N63" s="59"/>
      <c r="O63" s="59"/>
      <c r="P63" s="59"/>
      <c r="Q63" s="59"/>
      <c r="R63" s="59"/>
      <c r="S63" s="5"/>
      <c r="T63" s="63"/>
      <c r="U63" s="63"/>
      <c r="V63" s="63"/>
      <c r="W63" s="4"/>
      <c r="X63" s="63"/>
      <c r="Y63" s="63"/>
      <c r="Z63" s="63"/>
      <c r="AA63" s="46"/>
      <c r="AB63" s="61">
        <f>T63+X63</f>
        <v>0</v>
      </c>
      <c r="AC63" s="61"/>
      <c r="AD63" s="61"/>
      <c r="AE63" s="61"/>
    </row>
    <row r="64" spans="1:32" s="24" customFormat="1" ht="8" customHeight="1" x14ac:dyDescent="0.2">
      <c r="A64" s="46"/>
      <c r="B64" s="4"/>
      <c r="C64" s="6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"/>
      <c r="O64" s="8"/>
      <c r="P64" s="8"/>
      <c r="Q64" s="8"/>
      <c r="R64" s="45"/>
      <c r="S64" s="4"/>
      <c r="T64" s="4"/>
      <c r="U64" s="4"/>
      <c r="V64" s="4"/>
      <c r="W64" s="4"/>
      <c r="X64" s="8"/>
      <c r="Y64" s="8"/>
      <c r="Z64" s="46"/>
      <c r="AA64" s="46"/>
      <c r="AB64" s="46"/>
      <c r="AC64" s="8"/>
      <c r="AD64" s="8"/>
      <c r="AE64" s="8"/>
    </row>
    <row r="65" spans="1:32" s="15" customFormat="1" ht="15" x14ac:dyDescent="0.2">
      <c r="A65" s="3"/>
      <c r="B65" s="4"/>
      <c r="C65" s="79" t="e">
        <f>VLOOKUP(A65,Sheet3!A:B,2,FALSE)</f>
        <v>#N/A</v>
      </c>
      <c r="D65" s="79"/>
      <c r="E65" s="79"/>
      <c r="F65" s="79"/>
      <c r="G65" s="79"/>
      <c r="H65" s="79"/>
      <c r="I65" s="79"/>
      <c r="J65" s="49"/>
      <c r="K65" s="59"/>
      <c r="L65" s="59"/>
      <c r="M65" s="59"/>
      <c r="N65" s="59"/>
      <c r="O65" s="59"/>
      <c r="P65" s="59"/>
      <c r="Q65" s="59"/>
      <c r="R65" s="59"/>
      <c r="S65" s="5"/>
      <c r="T65" s="63"/>
      <c r="U65" s="63"/>
      <c r="V65" s="63"/>
      <c r="W65" s="4"/>
      <c r="X65" s="63"/>
      <c r="Y65" s="63"/>
      <c r="Z65" s="63"/>
      <c r="AA65" s="46"/>
      <c r="AB65" s="61">
        <f>T65+X65</f>
        <v>0</v>
      </c>
      <c r="AC65" s="61"/>
      <c r="AD65" s="61"/>
      <c r="AE65" s="61"/>
    </row>
    <row r="66" spans="1:32" s="24" customFormat="1" ht="8" customHeight="1" x14ac:dyDescent="0.2">
      <c r="A66" s="46"/>
      <c r="B66" s="4"/>
      <c r="C66" s="6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"/>
      <c r="O66" s="8"/>
      <c r="P66" s="8"/>
      <c r="Q66" s="8"/>
      <c r="R66" s="45"/>
      <c r="S66" s="4"/>
      <c r="T66" s="4"/>
      <c r="U66" s="4"/>
      <c r="V66" s="4"/>
      <c r="W66" s="4"/>
      <c r="X66" s="8"/>
      <c r="Y66" s="8"/>
      <c r="Z66" s="46"/>
      <c r="AA66" s="46"/>
      <c r="AB66" s="46"/>
      <c r="AC66" s="8"/>
      <c r="AD66" s="8"/>
      <c r="AE66" s="8"/>
    </row>
    <row r="67" spans="1:32" s="15" customFormat="1" ht="15" x14ac:dyDescent="0.2">
      <c r="A67" s="3"/>
      <c r="B67" s="4"/>
      <c r="C67" s="79" t="e">
        <f>VLOOKUP(A67,Sheet3!A:B,2,FALSE)</f>
        <v>#N/A</v>
      </c>
      <c r="D67" s="79"/>
      <c r="E67" s="79"/>
      <c r="F67" s="79"/>
      <c r="G67" s="79"/>
      <c r="H67" s="79"/>
      <c r="I67" s="79"/>
      <c r="J67" s="49"/>
      <c r="K67" s="59"/>
      <c r="L67" s="59"/>
      <c r="M67" s="59"/>
      <c r="N67" s="59"/>
      <c r="O67" s="59"/>
      <c r="P67" s="59"/>
      <c r="Q67" s="59"/>
      <c r="R67" s="59"/>
      <c r="S67" s="5"/>
      <c r="T67" s="63"/>
      <c r="U67" s="63"/>
      <c r="V67" s="63"/>
      <c r="W67" s="4"/>
      <c r="X67" s="63"/>
      <c r="Y67" s="63"/>
      <c r="Z67" s="63"/>
      <c r="AA67" s="46"/>
      <c r="AB67" s="61">
        <f>T67+X67</f>
        <v>0</v>
      </c>
      <c r="AC67" s="61"/>
      <c r="AD67" s="61"/>
      <c r="AE67" s="61"/>
    </row>
    <row r="68" spans="1:32" s="24" customFormat="1" ht="8" customHeight="1" x14ac:dyDescent="0.2">
      <c r="A68" s="46"/>
      <c r="B68" s="4"/>
      <c r="C68" s="6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"/>
      <c r="O68" s="8"/>
      <c r="P68" s="8"/>
      <c r="Q68" s="8"/>
      <c r="R68" s="45"/>
      <c r="S68" s="4"/>
      <c r="T68" s="4"/>
      <c r="U68" s="4"/>
      <c r="V68" s="4"/>
      <c r="W68" s="4"/>
      <c r="X68" s="8"/>
      <c r="Y68" s="8"/>
      <c r="Z68" s="46"/>
      <c r="AA68" s="46"/>
      <c r="AB68" s="46"/>
      <c r="AC68" s="8"/>
      <c r="AD68" s="8"/>
      <c r="AE68" s="8"/>
    </row>
    <row r="69" spans="1:32" s="15" customFormat="1" ht="15" x14ac:dyDescent="0.2">
      <c r="A69" s="3"/>
      <c r="B69" s="4"/>
      <c r="C69" s="79" t="e">
        <f>VLOOKUP(A69,Sheet3!A:B,2,FALSE)</f>
        <v>#N/A</v>
      </c>
      <c r="D69" s="79"/>
      <c r="E69" s="79"/>
      <c r="F69" s="79"/>
      <c r="G69" s="79"/>
      <c r="H69" s="79"/>
      <c r="I69" s="79"/>
      <c r="J69" s="49"/>
      <c r="K69" s="59"/>
      <c r="L69" s="59"/>
      <c r="M69" s="59"/>
      <c r="N69" s="59"/>
      <c r="O69" s="59"/>
      <c r="P69" s="59"/>
      <c r="Q69" s="59"/>
      <c r="R69" s="59"/>
      <c r="S69" s="5"/>
      <c r="T69" s="63"/>
      <c r="U69" s="63"/>
      <c r="V69" s="63"/>
      <c r="W69" s="4"/>
      <c r="X69" s="63"/>
      <c r="Y69" s="63"/>
      <c r="Z69" s="63"/>
      <c r="AA69" s="46"/>
      <c r="AB69" s="61">
        <f>T69+X69</f>
        <v>0</v>
      </c>
      <c r="AC69" s="61"/>
      <c r="AD69" s="61"/>
      <c r="AE69" s="61"/>
    </row>
    <row r="70" spans="1:32" s="24" customFormat="1" ht="8" customHeight="1" x14ac:dyDescent="0.2">
      <c r="A70" s="46"/>
      <c r="B70" s="4"/>
      <c r="C70" s="4"/>
      <c r="D70" s="4"/>
      <c r="E70" s="8"/>
      <c r="F70" s="8"/>
      <c r="G70" s="8"/>
      <c r="H70" s="8"/>
      <c r="I70" s="8"/>
      <c r="J70" s="8"/>
      <c r="K70" s="8"/>
      <c r="L70" s="8"/>
      <c r="M70" s="8"/>
      <c r="N70" s="4"/>
      <c r="O70" s="8"/>
      <c r="P70" s="8"/>
      <c r="Q70" s="8"/>
      <c r="R70" s="45"/>
      <c r="S70" s="4"/>
      <c r="T70" s="4"/>
      <c r="U70" s="4"/>
      <c r="V70" s="4"/>
      <c r="W70" s="4"/>
      <c r="X70" s="8"/>
      <c r="Y70" s="8"/>
      <c r="Z70" s="46"/>
      <c r="AA70" s="46"/>
      <c r="AB70" s="46"/>
      <c r="AC70" s="8"/>
      <c r="AD70" s="8"/>
      <c r="AE70" s="8"/>
    </row>
    <row r="71" spans="1:32" x14ac:dyDescent="0.2">
      <c r="A71" s="50" t="s">
        <v>34</v>
      </c>
      <c r="B71" s="9"/>
      <c r="C71" s="9"/>
      <c r="D71" s="9"/>
      <c r="E71" s="86"/>
      <c r="F71" s="86"/>
      <c r="G71" s="86"/>
      <c r="H71" s="86"/>
      <c r="I71" s="86"/>
      <c r="J71" s="86"/>
      <c r="K71" s="9"/>
      <c r="L71" s="9"/>
      <c r="M71" s="9"/>
      <c r="N71" s="10"/>
      <c r="O71" s="9"/>
      <c r="P71" s="9"/>
      <c r="Q71" s="9"/>
      <c r="R71" s="45"/>
      <c r="S71" s="10"/>
      <c r="T71" s="64">
        <f>SUM(T59:V69)</f>
        <v>0</v>
      </c>
      <c r="U71" s="64"/>
      <c r="V71" s="64"/>
      <c r="W71" s="9"/>
      <c r="X71" s="64">
        <f>SUM(X59:Z69)</f>
        <v>0</v>
      </c>
      <c r="Y71" s="64"/>
      <c r="Z71" s="64"/>
      <c r="AA71" s="46"/>
      <c r="AB71" s="61">
        <f>SUM(AB59:AE69)</f>
        <v>0</v>
      </c>
      <c r="AC71" s="61"/>
      <c r="AD71" s="61"/>
      <c r="AE71" s="61"/>
      <c r="AF71" s="15"/>
    </row>
    <row r="72" spans="1:32" ht="13" customHeight="1" x14ac:dyDescent="0.2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5"/>
      <c r="S72" s="45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15"/>
    </row>
    <row r="73" spans="1:32" x14ac:dyDescent="0.2">
      <c r="A73" s="46"/>
      <c r="B73" s="46"/>
      <c r="C73" s="46"/>
      <c r="D73" s="46"/>
      <c r="E73" s="46"/>
      <c r="F73" s="103"/>
      <c r="G73" s="104"/>
      <c r="H73" s="104"/>
      <c r="I73" s="104"/>
      <c r="J73" s="104"/>
      <c r="K73" s="46"/>
      <c r="L73" s="46"/>
      <c r="M73" s="104"/>
      <c r="N73" s="104"/>
      <c r="O73" s="104"/>
      <c r="P73" s="104"/>
      <c r="Q73" s="104"/>
      <c r="R73" s="46"/>
      <c r="S73" s="46"/>
      <c r="T73" s="46"/>
      <c r="U73" s="104"/>
      <c r="V73" s="104"/>
      <c r="W73" s="104"/>
      <c r="X73" s="104"/>
      <c r="Y73" s="104"/>
      <c r="Z73" s="104"/>
      <c r="AA73" s="104"/>
      <c r="AB73" s="104"/>
      <c r="AC73" s="46"/>
      <c r="AD73" s="46"/>
      <c r="AE73" s="46"/>
      <c r="AF73" s="15"/>
    </row>
    <row r="74" spans="1:32" s="51" customFormat="1" x14ac:dyDescent="0.2">
      <c r="A74" s="40"/>
      <c r="B74" s="40"/>
      <c r="C74" s="40"/>
      <c r="D74" s="40"/>
      <c r="E74" s="40"/>
      <c r="F74" s="105" t="s">
        <v>55</v>
      </c>
      <c r="G74" s="105"/>
      <c r="H74" s="105"/>
      <c r="I74" s="105"/>
      <c r="J74" s="105"/>
      <c r="K74" s="40"/>
      <c r="L74" s="40"/>
      <c r="M74" s="105" t="s">
        <v>35</v>
      </c>
      <c r="N74" s="105"/>
      <c r="O74" s="105"/>
      <c r="P74" s="105"/>
      <c r="Q74" s="105"/>
      <c r="R74" s="40"/>
      <c r="S74" s="40"/>
      <c r="T74" s="40"/>
      <c r="U74" s="105" t="s">
        <v>36</v>
      </c>
      <c r="V74" s="105"/>
      <c r="W74" s="105"/>
      <c r="X74" s="105"/>
      <c r="Y74" s="105"/>
      <c r="Z74" s="105"/>
      <c r="AA74" s="105"/>
      <c r="AB74" s="105"/>
      <c r="AC74" s="40"/>
      <c r="AD74" s="40"/>
      <c r="AE74" s="40"/>
    </row>
    <row r="75" spans="1:32" ht="17" thickBot="1" x14ac:dyDescent="0.25">
      <c r="A75" s="52"/>
      <c r="B75" s="52"/>
      <c r="C75" s="52"/>
      <c r="D75" s="52"/>
      <c r="E75" s="53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5"/>
      <c r="V75" s="55"/>
      <c r="W75" s="54"/>
      <c r="X75" s="54"/>
      <c r="Y75" s="54"/>
      <c r="Z75" s="54"/>
      <c r="AA75" s="54"/>
      <c r="AB75" s="54"/>
      <c r="AC75" s="54"/>
      <c r="AD75" s="80" t="s">
        <v>282</v>
      </c>
      <c r="AE75" s="80"/>
    </row>
    <row r="76" spans="1:32" ht="11" customHeight="1" thickTop="1" x14ac:dyDescent="0.2"/>
    <row r="77" spans="1:32" ht="30" customHeight="1" x14ac:dyDescent="0.2">
      <c r="A77" s="106" t="s">
        <v>54</v>
      </c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  <c r="N77" s="107"/>
      <c r="O77" s="107"/>
      <c r="P77" s="107"/>
      <c r="Q77" s="107"/>
      <c r="R77" s="107"/>
      <c r="S77" s="107"/>
      <c r="T77" s="107"/>
      <c r="U77" s="107"/>
      <c r="V77" s="107"/>
      <c r="W77" s="107"/>
      <c r="X77" s="107"/>
      <c r="Y77" s="107"/>
      <c r="Z77" s="107"/>
      <c r="AA77" s="107"/>
      <c r="AB77" s="107"/>
      <c r="AC77" s="107"/>
      <c r="AD77" s="107"/>
      <c r="AE77" s="107"/>
    </row>
    <row r="78" spans="1:32" x14ac:dyDescent="0.2">
      <c r="A78" s="102" t="s">
        <v>37</v>
      </c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02"/>
      <c r="W78" s="102"/>
      <c r="X78" s="102"/>
      <c r="Y78" s="102"/>
      <c r="Z78" s="102"/>
      <c r="AA78" s="102"/>
      <c r="AB78" s="102"/>
      <c r="AC78" s="102"/>
      <c r="AD78" s="102"/>
      <c r="AE78" s="102"/>
    </row>
  </sheetData>
  <sheetProtection algorithmName="SHA-512" hashValue="X1jaEbheRUxm3g587hKaN2K8qJQyw7j0m7+xJdxLRP9ICO3s2avCZ/ifpFAzcOBdU7fRUY8b57ylGxDm60kdyg==" saltValue="rK0xjZRIylZA/T+FaXJ0Lg==" spinCount="100000" sheet="1" objects="1" scenarios="1"/>
  <mergeCells count="166">
    <mergeCell ref="T14:U14"/>
    <mergeCell ref="W13:X14"/>
    <mergeCell ref="F15:G15"/>
    <mergeCell ref="L14:N14"/>
    <mergeCell ref="I15:J15"/>
    <mergeCell ref="F17:G17"/>
    <mergeCell ref="I17:J17"/>
    <mergeCell ref="F21:G21"/>
    <mergeCell ref="I21:J21"/>
    <mergeCell ref="F19:G19"/>
    <mergeCell ref="I19:J19"/>
    <mergeCell ref="AD19:AE19"/>
    <mergeCell ref="Z19:AA19"/>
    <mergeCell ref="AB19:AC19"/>
    <mergeCell ref="T17:U17"/>
    <mergeCell ref="W17:X17"/>
    <mergeCell ref="Z17:AA17"/>
    <mergeCell ref="T19:U19"/>
    <mergeCell ref="F23:G23"/>
    <mergeCell ref="I23:J23"/>
    <mergeCell ref="L23:N23"/>
    <mergeCell ref="P23:R23"/>
    <mergeCell ref="T23:U23"/>
    <mergeCell ref="W23:X23"/>
    <mergeCell ref="L19:N19"/>
    <mergeCell ref="L21:N21"/>
    <mergeCell ref="AB17:AC17"/>
    <mergeCell ref="T15:U15"/>
    <mergeCell ref="W15:X15"/>
    <mergeCell ref="Z15:AA15"/>
    <mergeCell ref="T21:U21"/>
    <mergeCell ref="W21:X21"/>
    <mergeCell ref="Z21:AA21"/>
    <mergeCell ref="A78:AE78"/>
    <mergeCell ref="F73:J73"/>
    <mergeCell ref="F74:J74"/>
    <mergeCell ref="U73:AB73"/>
    <mergeCell ref="U74:AB74"/>
    <mergeCell ref="M73:Q73"/>
    <mergeCell ref="M74:Q74"/>
    <mergeCell ref="AB61:AE61"/>
    <mergeCell ref="AB63:AE63"/>
    <mergeCell ref="AB65:AE65"/>
    <mergeCell ref="AB69:AE69"/>
    <mergeCell ref="AB71:AE71"/>
    <mergeCell ref="A77:AE77"/>
    <mergeCell ref="A11:I11"/>
    <mergeCell ref="X52:AA52"/>
    <mergeCell ref="P34:R34"/>
    <mergeCell ref="F34:O34"/>
    <mergeCell ref="A13:D13"/>
    <mergeCell ref="W2:Z2"/>
    <mergeCell ref="J11:AD11"/>
    <mergeCell ref="F3:Q3"/>
    <mergeCell ref="AB52:AE52"/>
    <mergeCell ref="P15:R15"/>
    <mergeCell ref="P17:R17"/>
    <mergeCell ref="P19:R19"/>
    <mergeCell ref="P21:R21"/>
    <mergeCell ref="W19:X19"/>
    <mergeCell ref="A15:C26"/>
    <mergeCell ref="P14:R14"/>
    <mergeCell ref="F14:G14"/>
    <mergeCell ref="AD15:AE15"/>
    <mergeCell ref="AD17:AE17"/>
    <mergeCell ref="AD21:AE21"/>
    <mergeCell ref="AB21:AC21"/>
    <mergeCell ref="AB15:AC15"/>
    <mergeCell ref="L15:N15"/>
    <mergeCell ref="L17:N17"/>
    <mergeCell ref="X50:AA50"/>
    <mergeCell ref="AB50:AE50"/>
    <mergeCell ref="F40:N40"/>
    <mergeCell ref="S40:V40"/>
    <mergeCell ref="F50:N50"/>
    <mergeCell ref="S50:V50"/>
    <mergeCell ref="A39:C50"/>
    <mergeCell ref="X37:AA37"/>
    <mergeCell ref="AB37:AE37"/>
    <mergeCell ref="S37:V37"/>
    <mergeCell ref="F46:N46"/>
    <mergeCell ref="S46:V46"/>
    <mergeCell ref="F48:N48"/>
    <mergeCell ref="S48:V48"/>
    <mergeCell ref="C63:I63"/>
    <mergeCell ref="C69:I69"/>
    <mergeCell ref="C67:I67"/>
    <mergeCell ref="C65:I65"/>
    <mergeCell ref="AD75:AE75"/>
    <mergeCell ref="Z23:AA23"/>
    <mergeCell ref="AB23:AC23"/>
    <mergeCell ref="AD23:AE23"/>
    <mergeCell ref="N28:Q28"/>
    <mergeCell ref="N29:Q29"/>
    <mergeCell ref="N30:Q30"/>
    <mergeCell ref="F28:I28"/>
    <mergeCell ref="F29:I29"/>
    <mergeCell ref="F30:I30"/>
    <mergeCell ref="K28:L28"/>
    <mergeCell ref="K29:L29"/>
    <mergeCell ref="AB57:AE57"/>
    <mergeCell ref="AB59:AE59"/>
    <mergeCell ref="E71:G71"/>
    <mergeCell ref="H71:J71"/>
    <mergeCell ref="AB26:AE26"/>
    <mergeCell ref="X26:AA26"/>
    <mergeCell ref="A28:C37"/>
    <mergeCell ref="F39:N39"/>
    <mergeCell ref="K30:L30"/>
    <mergeCell ref="F35:N35"/>
    <mergeCell ref="F37:N37"/>
    <mergeCell ref="F44:N44"/>
    <mergeCell ref="S44:V44"/>
    <mergeCell ref="F42:N42"/>
    <mergeCell ref="S42:V42"/>
    <mergeCell ref="F32:V32"/>
    <mergeCell ref="C59:I59"/>
    <mergeCell ref="O39:R39"/>
    <mergeCell ref="S39:V39"/>
    <mergeCell ref="S34:V34"/>
    <mergeCell ref="S35:V35"/>
    <mergeCell ref="S28:AE30"/>
    <mergeCell ref="G9:S9"/>
    <mergeCell ref="G8:S8"/>
    <mergeCell ref="A8:D8"/>
    <mergeCell ref="B5:H5"/>
    <mergeCell ref="B6:H6"/>
    <mergeCell ref="F2:U2"/>
    <mergeCell ref="I6:K6"/>
    <mergeCell ref="L6:N6"/>
    <mergeCell ref="Q5:AE5"/>
    <mergeCell ref="Q6:AE6"/>
    <mergeCell ref="A2:E2"/>
    <mergeCell ref="T71:V71"/>
    <mergeCell ref="X57:Z57"/>
    <mergeCell ref="X59:Z59"/>
    <mergeCell ref="X61:Z61"/>
    <mergeCell ref="X63:Z63"/>
    <mergeCell ref="X65:Z65"/>
    <mergeCell ref="X69:Z69"/>
    <mergeCell ref="X71:Z71"/>
    <mergeCell ref="X67:Z67"/>
    <mergeCell ref="C57:I57"/>
    <mergeCell ref="K57:R57"/>
    <mergeCell ref="K59:R59"/>
    <mergeCell ref="K61:R61"/>
    <mergeCell ref="K63:R63"/>
    <mergeCell ref="K65:R65"/>
    <mergeCell ref="K67:R67"/>
    <mergeCell ref="K69:R69"/>
    <mergeCell ref="AA2:AE2"/>
    <mergeCell ref="AB67:AE67"/>
    <mergeCell ref="T57:V57"/>
    <mergeCell ref="T59:V59"/>
    <mergeCell ref="T61:V61"/>
    <mergeCell ref="T63:V63"/>
    <mergeCell ref="T65:V65"/>
    <mergeCell ref="T67:V67"/>
    <mergeCell ref="T69:V69"/>
    <mergeCell ref="A9:D9"/>
    <mergeCell ref="T8:U8"/>
    <mergeCell ref="T9:U9"/>
    <mergeCell ref="E8:F8"/>
    <mergeCell ref="Z9:AE9"/>
    <mergeCell ref="W8:X8"/>
    <mergeCell ref="W9:X9"/>
  </mergeCells>
  <pageMargins left="0.70866141732283472" right="0.70866141732283472" top="0.74803149606299213" bottom="0.74803149606299213" header="0.31496062992125984" footer="0.31496062992125984"/>
  <pageSetup scale="70" orientation="portrait" horizontalDpi="0" verticalDpi="0" r:id="rId1"/>
  <headerFooter>
    <oddHeader>&amp;C&amp;"Aptos Bold,Bold"&amp;14&amp;K000000RowOn Expense Claim Form</oddHeader>
    <oddFooter>&amp;L&amp;"Aptos Italic,Italic"&amp;11&amp;K6C6C6CROHRM_A7.01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F8D4401-D53B-1344-8C67-D97E4FDC5357}">
          <x14:formula1>
            <xm:f>Sheet1!$B$2:$B$3</xm:f>
          </x14:formula1>
          <xm:sqref>Q35 Q37 W19:X19 Q50 W15:X15 W23:X23 Q48 W17:X17 W21:X21 Q46 Q44 Q40 Q42</xm:sqref>
        </x14:dataValidation>
        <x14:dataValidation type="list" allowBlank="1" showInputMessage="1" showErrorMessage="1" xr:uid="{2218C1D6-F141-5B4B-B417-CE0FD0CDEF7E}">
          <x14:formula1>
            <xm:f>Sheet3!$A$2:$A$95</xm:f>
          </x14:formula1>
          <xm:sqref>A58:A69</xm:sqref>
        </x14:dataValidation>
        <x14:dataValidation type="list" allowBlank="1" showInputMessage="1" showErrorMessage="1" xr:uid="{9CF48D35-DB3B-4048-B4C4-6A6E4294B0DB}">
          <x14:formula1>
            <xm:f>Sheet3!$C$6:$C$43</xm:f>
          </x14:formula1>
          <xm:sqref>K59:R59 K61:R61 K63:R63 K65:R65 K67:R67 K69:R69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817FD-B00F-444A-A58A-CFCD18FD5009}">
  <dimension ref="A1:C111"/>
  <sheetViews>
    <sheetView topLeftCell="A16" workbookViewId="0">
      <selection activeCell="C6" sqref="C6:C35"/>
    </sheetView>
  </sheetViews>
  <sheetFormatPr baseColWidth="10" defaultRowHeight="13" x14ac:dyDescent="0.15"/>
  <cols>
    <col min="2" max="2" width="48.6640625" bestFit="1" customWidth="1"/>
    <col min="3" max="3" width="30.6640625" bestFit="1" customWidth="1"/>
  </cols>
  <sheetData>
    <row r="1" spans="1:3" ht="16" x14ac:dyDescent="0.2">
      <c r="A1" s="12" t="s">
        <v>32</v>
      </c>
      <c r="B1" s="12" t="s">
        <v>57</v>
      </c>
    </row>
    <row r="2" spans="1:3" ht="16" x14ac:dyDescent="0.2">
      <c r="A2" s="13" t="s">
        <v>58</v>
      </c>
      <c r="B2" s="14" t="s">
        <v>59</v>
      </c>
    </row>
    <row r="3" spans="1:3" ht="16" x14ac:dyDescent="0.2">
      <c r="A3" s="13" t="s">
        <v>60</v>
      </c>
      <c r="B3" s="14" t="s">
        <v>61</v>
      </c>
    </row>
    <row r="4" spans="1:3" ht="16" x14ac:dyDescent="0.2">
      <c r="A4" s="13" t="s">
        <v>62</v>
      </c>
      <c r="B4" s="14" t="s">
        <v>63</v>
      </c>
    </row>
    <row r="5" spans="1:3" ht="16" x14ac:dyDescent="0.2">
      <c r="A5" s="13" t="s">
        <v>64</v>
      </c>
      <c r="B5" s="14" t="s">
        <v>65</v>
      </c>
    </row>
    <row r="6" spans="1:3" ht="16" x14ac:dyDescent="0.2">
      <c r="A6" s="13" t="s">
        <v>66</v>
      </c>
      <c r="B6" s="14" t="s">
        <v>67</v>
      </c>
      <c r="C6" s="1" t="s">
        <v>260</v>
      </c>
    </row>
    <row r="7" spans="1:3" ht="16" x14ac:dyDescent="0.2">
      <c r="A7" s="13" t="s">
        <v>68</v>
      </c>
      <c r="B7" s="14" t="s">
        <v>69</v>
      </c>
      <c r="C7" s="1" t="s">
        <v>258</v>
      </c>
    </row>
    <row r="8" spans="1:3" ht="16" x14ac:dyDescent="0.2">
      <c r="A8" s="13" t="s">
        <v>70</v>
      </c>
      <c r="B8" s="14" t="s">
        <v>71</v>
      </c>
      <c r="C8" s="1" t="s">
        <v>257</v>
      </c>
    </row>
    <row r="9" spans="1:3" ht="16" x14ac:dyDescent="0.2">
      <c r="A9" s="13" t="s">
        <v>72</v>
      </c>
      <c r="B9" s="14" t="s">
        <v>73</v>
      </c>
      <c r="C9" s="1" t="s">
        <v>259</v>
      </c>
    </row>
    <row r="10" spans="1:3" ht="16" x14ac:dyDescent="0.2">
      <c r="A10" s="13" t="s">
        <v>74</v>
      </c>
      <c r="B10" s="14" t="s">
        <v>75</v>
      </c>
      <c r="C10" s="1" t="s">
        <v>266</v>
      </c>
    </row>
    <row r="11" spans="1:3" ht="16" x14ac:dyDescent="0.2">
      <c r="A11" s="13" t="s">
        <v>76</v>
      </c>
      <c r="B11" s="14" t="s">
        <v>77</v>
      </c>
      <c r="C11" s="1" t="s">
        <v>281</v>
      </c>
    </row>
    <row r="12" spans="1:3" ht="16" x14ac:dyDescent="0.2">
      <c r="A12" s="13" t="s">
        <v>78</v>
      </c>
      <c r="B12" s="14" t="s">
        <v>79</v>
      </c>
      <c r="C12" s="1" t="s">
        <v>269</v>
      </c>
    </row>
    <row r="13" spans="1:3" ht="16" x14ac:dyDescent="0.2">
      <c r="A13" s="13" t="s">
        <v>80</v>
      </c>
      <c r="B13" s="14" t="s">
        <v>81</v>
      </c>
      <c r="C13" s="1" t="s">
        <v>274</v>
      </c>
    </row>
    <row r="14" spans="1:3" ht="16" x14ac:dyDescent="0.2">
      <c r="A14" s="13" t="s">
        <v>82</v>
      </c>
      <c r="B14" s="14" t="s">
        <v>83</v>
      </c>
      <c r="C14" s="1" t="s">
        <v>272</v>
      </c>
    </row>
    <row r="15" spans="1:3" ht="16" x14ac:dyDescent="0.2">
      <c r="A15" s="13" t="s">
        <v>84</v>
      </c>
      <c r="B15" s="14" t="s">
        <v>85</v>
      </c>
      <c r="C15" s="1" t="s">
        <v>271</v>
      </c>
    </row>
    <row r="16" spans="1:3" ht="16" x14ac:dyDescent="0.2">
      <c r="A16" s="13" t="s">
        <v>86</v>
      </c>
      <c r="B16" s="14" t="s">
        <v>87</v>
      </c>
      <c r="C16" s="1" t="s">
        <v>273</v>
      </c>
    </row>
    <row r="17" spans="1:3" ht="16" x14ac:dyDescent="0.2">
      <c r="A17" s="13" t="s">
        <v>88</v>
      </c>
      <c r="B17" s="14" t="s">
        <v>89</v>
      </c>
      <c r="C17" s="1" t="s">
        <v>262</v>
      </c>
    </row>
    <row r="18" spans="1:3" ht="16" x14ac:dyDescent="0.2">
      <c r="A18" s="13" t="s">
        <v>90</v>
      </c>
      <c r="B18" s="14" t="s">
        <v>91</v>
      </c>
      <c r="C18" s="1" t="s">
        <v>264</v>
      </c>
    </row>
    <row r="19" spans="1:3" ht="16" x14ac:dyDescent="0.2">
      <c r="A19" s="13" t="s">
        <v>92</v>
      </c>
      <c r="B19" s="14" t="s">
        <v>93</v>
      </c>
      <c r="C19" s="1" t="s">
        <v>263</v>
      </c>
    </row>
    <row r="20" spans="1:3" ht="16" x14ac:dyDescent="0.2">
      <c r="A20" s="13" t="s">
        <v>94</v>
      </c>
      <c r="B20" s="14" t="s">
        <v>95</v>
      </c>
      <c r="C20" s="1" t="s">
        <v>261</v>
      </c>
    </row>
    <row r="21" spans="1:3" ht="16" x14ac:dyDescent="0.2">
      <c r="A21" s="13" t="s">
        <v>96</v>
      </c>
      <c r="B21" s="14" t="s">
        <v>97</v>
      </c>
      <c r="C21" s="1" t="s">
        <v>252</v>
      </c>
    </row>
    <row r="22" spans="1:3" ht="16" x14ac:dyDescent="0.2">
      <c r="A22" s="13" t="s">
        <v>98</v>
      </c>
      <c r="B22" s="14" t="s">
        <v>99</v>
      </c>
      <c r="C22" s="1" t="s">
        <v>250</v>
      </c>
    </row>
    <row r="23" spans="1:3" ht="16" x14ac:dyDescent="0.2">
      <c r="A23" s="13" t="s">
        <v>100</v>
      </c>
      <c r="B23" s="14" t="s">
        <v>101</v>
      </c>
      <c r="C23" s="1" t="s">
        <v>249</v>
      </c>
    </row>
    <row r="24" spans="1:3" ht="16" x14ac:dyDescent="0.2">
      <c r="A24" s="13" t="s">
        <v>102</v>
      </c>
      <c r="B24" s="14" t="s">
        <v>103</v>
      </c>
      <c r="C24" s="1" t="s">
        <v>251</v>
      </c>
    </row>
    <row r="25" spans="1:3" ht="16" x14ac:dyDescent="0.2">
      <c r="A25" s="13" t="s">
        <v>104</v>
      </c>
      <c r="B25" s="14" t="s">
        <v>105</v>
      </c>
      <c r="C25" s="1" t="s">
        <v>267</v>
      </c>
    </row>
    <row r="26" spans="1:3" ht="16" x14ac:dyDescent="0.2">
      <c r="A26" s="13" t="s">
        <v>106</v>
      </c>
      <c r="B26" s="14" t="s">
        <v>107</v>
      </c>
      <c r="C26" s="1" t="s">
        <v>265</v>
      </c>
    </row>
    <row r="27" spans="1:3" ht="16" x14ac:dyDescent="0.2">
      <c r="A27" s="13" t="s">
        <v>108</v>
      </c>
      <c r="B27" s="14" t="s">
        <v>109</v>
      </c>
      <c r="C27" s="1" t="s">
        <v>246</v>
      </c>
    </row>
    <row r="28" spans="1:3" ht="16" x14ac:dyDescent="0.2">
      <c r="A28" s="13" t="s">
        <v>110</v>
      </c>
      <c r="B28" s="14" t="s">
        <v>111</v>
      </c>
      <c r="C28" s="1" t="s">
        <v>248</v>
      </c>
    </row>
    <row r="29" spans="1:3" ht="16" x14ac:dyDescent="0.2">
      <c r="A29" s="13" t="s">
        <v>112</v>
      </c>
      <c r="B29" s="14" t="s">
        <v>113</v>
      </c>
      <c r="C29" s="1" t="s">
        <v>256</v>
      </c>
    </row>
    <row r="30" spans="1:3" ht="16" x14ac:dyDescent="0.2">
      <c r="A30" s="13" t="s">
        <v>114</v>
      </c>
      <c r="B30" s="14" t="s">
        <v>115</v>
      </c>
      <c r="C30" s="1" t="s">
        <v>254</v>
      </c>
    </row>
    <row r="31" spans="1:3" ht="16" x14ac:dyDescent="0.2">
      <c r="A31" s="13" t="s">
        <v>116</v>
      </c>
      <c r="B31" s="14" t="s">
        <v>280</v>
      </c>
      <c r="C31" s="1" t="s">
        <v>253</v>
      </c>
    </row>
    <row r="32" spans="1:3" ht="16" x14ac:dyDescent="0.2">
      <c r="A32" s="13" t="s">
        <v>117</v>
      </c>
      <c r="B32" s="14" t="s">
        <v>118</v>
      </c>
      <c r="C32" s="1" t="s">
        <v>255</v>
      </c>
    </row>
    <row r="33" spans="1:3" ht="16" x14ac:dyDescent="0.2">
      <c r="A33" s="13" t="s">
        <v>119</v>
      </c>
      <c r="B33" s="14" t="s">
        <v>120</v>
      </c>
      <c r="C33" s="1" t="s">
        <v>270</v>
      </c>
    </row>
    <row r="34" spans="1:3" ht="16" x14ac:dyDescent="0.2">
      <c r="A34" s="13" t="s">
        <v>121</v>
      </c>
      <c r="B34" s="14" t="s">
        <v>122</v>
      </c>
      <c r="C34" s="1" t="s">
        <v>247</v>
      </c>
    </row>
    <row r="35" spans="1:3" ht="16" x14ac:dyDescent="0.2">
      <c r="A35" s="13" t="s">
        <v>123</v>
      </c>
      <c r="B35" s="14" t="s">
        <v>124</v>
      </c>
      <c r="C35" s="1" t="s">
        <v>268</v>
      </c>
    </row>
    <row r="36" spans="1:3" ht="16" x14ac:dyDescent="0.2">
      <c r="A36" s="13" t="s">
        <v>125</v>
      </c>
      <c r="B36" s="14" t="s">
        <v>126</v>
      </c>
    </row>
    <row r="37" spans="1:3" ht="16" x14ac:dyDescent="0.2">
      <c r="A37" s="13" t="s">
        <v>127</v>
      </c>
      <c r="B37" s="14" t="s">
        <v>128</v>
      </c>
    </row>
    <row r="38" spans="1:3" ht="16" x14ac:dyDescent="0.2">
      <c r="A38" s="13" t="s">
        <v>129</v>
      </c>
      <c r="B38" s="14" t="s">
        <v>130</v>
      </c>
      <c r="C38" s="1" t="s">
        <v>275</v>
      </c>
    </row>
    <row r="39" spans="1:3" ht="16" x14ac:dyDescent="0.2">
      <c r="A39" s="13" t="s">
        <v>131</v>
      </c>
      <c r="B39" s="14" t="s">
        <v>132</v>
      </c>
      <c r="C39" s="1" t="s">
        <v>277</v>
      </c>
    </row>
    <row r="40" spans="1:3" ht="16" x14ac:dyDescent="0.2">
      <c r="A40" s="13" t="s">
        <v>133</v>
      </c>
      <c r="B40" s="14" t="s">
        <v>134</v>
      </c>
      <c r="C40" s="1" t="s">
        <v>276</v>
      </c>
    </row>
    <row r="41" spans="1:3" ht="16" x14ac:dyDescent="0.2">
      <c r="A41" s="13" t="s">
        <v>135</v>
      </c>
      <c r="B41" s="14" t="s">
        <v>136</v>
      </c>
      <c r="C41" s="1" t="s">
        <v>278</v>
      </c>
    </row>
    <row r="42" spans="1:3" ht="16" x14ac:dyDescent="0.2">
      <c r="A42" s="13" t="s">
        <v>137</v>
      </c>
      <c r="B42" s="14" t="s">
        <v>138</v>
      </c>
      <c r="C42" s="1" t="s">
        <v>279</v>
      </c>
    </row>
    <row r="43" spans="1:3" ht="16" x14ac:dyDescent="0.2">
      <c r="A43" s="13" t="s">
        <v>139</v>
      </c>
      <c r="B43" s="14" t="s">
        <v>140</v>
      </c>
    </row>
    <row r="44" spans="1:3" ht="16" x14ac:dyDescent="0.2">
      <c r="A44" s="13" t="s">
        <v>141</v>
      </c>
      <c r="B44" s="14" t="s">
        <v>142</v>
      </c>
    </row>
    <row r="45" spans="1:3" ht="16" x14ac:dyDescent="0.2">
      <c r="A45" s="13" t="s">
        <v>143</v>
      </c>
      <c r="B45" s="14" t="s">
        <v>144</v>
      </c>
    </row>
    <row r="46" spans="1:3" ht="16" x14ac:dyDescent="0.2">
      <c r="A46" s="13" t="s">
        <v>145</v>
      </c>
      <c r="B46" s="14" t="s">
        <v>146</v>
      </c>
    </row>
    <row r="47" spans="1:3" ht="16" x14ac:dyDescent="0.2">
      <c r="A47" s="13" t="s">
        <v>147</v>
      </c>
      <c r="B47" s="14" t="s">
        <v>148</v>
      </c>
    </row>
    <row r="48" spans="1:3" ht="16" x14ac:dyDescent="0.2">
      <c r="A48" s="13" t="s">
        <v>149</v>
      </c>
      <c r="B48" s="14" t="s">
        <v>150</v>
      </c>
    </row>
    <row r="49" spans="1:2" ht="16" x14ac:dyDescent="0.2">
      <c r="A49" s="13" t="s">
        <v>151</v>
      </c>
      <c r="B49" s="14" t="s">
        <v>152</v>
      </c>
    </row>
    <row r="50" spans="1:2" ht="16" x14ac:dyDescent="0.2">
      <c r="A50" s="13" t="s">
        <v>153</v>
      </c>
      <c r="B50" s="14" t="s">
        <v>154</v>
      </c>
    </row>
    <row r="51" spans="1:2" ht="16" x14ac:dyDescent="0.2">
      <c r="A51" s="13" t="s">
        <v>155</v>
      </c>
      <c r="B51" s="14" t="s">
        <v>156</v>
      </c>
    </row>
    <row r="52" spans="1:2" ht="16" x14ac:dyDescent="0.2">
      <c r="A52" s="13" t="s">
        <v>157</v>
      </c>
      <c r="B52" s="14" t="s">
        <v>158</v>
      </c>
    </row>
    <row r="53" spans="1:2" ht="16" x14ac:dyDescent="0.2">
      <c r="A53" s="13" t="s">
        <v>159</v>
      </c>
      <c r="B53" s="14" t="s">
        <v>160</v>
      </c>
    </row>
    <row r="54" spans="1:2" ht="16" x14ac:dyDescent="0.2">
      <c r="A54" s="13" t="s">
        <v>161</v>
      </c>
      <c r="B54" s="14" t="s">
        <v>162</v>
      </c>
    </row>
    <row r="55" spans="1:2" ht="16" x14ac:dyDescent="0.2">
      <c r="A55" s="13" t="s">
        <v>163</v>
      </c>
      <c r="B55" s="14" t="s">
        <v>164</v>
      </c>
    </row>
    <row r="56" spans="1:2" ht="16" x14ac:dyDescent="0.2">
      <c r="A56" s="13" t="s">
        <v>165</v>
      </c>
      <c r="B56" s="14" t="s">
        <v>166</v>
      </c>
    </row>
    <row r="57" spans="1:2" ht="16" x14ac:dyDescent="0.2">
      <c r="A57" s="13" t="s">
        <v>167</v>
      </c>
      <c r="B57" s="14" t="s">
        <v>168</v>
      </c>
    </row>
    <row r="58" spans="1:2" ht="16" x14ac:dyDescent="0.2">
      <c r="A58" s="13" t="s">
        <v>169</v>
      </c>
      <c r="B58" s="14" t="s">
        <v>170</v>
      </c>
    </row>
    <row r="59" spans="1:2" ht="16" x14ac:dyDescent="0.2">
      <c r="A59" s="13" t="s">
        <v>171</v>
      </c>
      <c r="B59" s="14" t="s">
        <v>172</v>
      </c>
    </row>
    <row r="60" spans="1:2" ht="16" x14ac:dyDescent="0.2">
      <c r="A60" s="13" t="s">
        <v>173</v>
      </c>
      <c r="B60" s="14" t="s">
        <v>174</v>
      </c>
    </row>
    <row r="61" spans="1:2" ht="16" x14ac:dyDescent="0.2">
      <c r="A61" s="13" t="s">
        <v>175</v>
      </c>
      <c r="B61" s="14" t="s">
        <v>176</v>
      </c>
    </row>
    <row r="62" spans="1:2" ht="16" x14ac:dyDescent="0.2">
      <c r="A62" s="13" t="s">
        <v>177</v>
      </c>
      <c r="B62" s="14" t="s">
        <v>178</v>
      </c>
    </row>
    <row r="63" spans="1:2" ht="16" x14ac:dyDescent="0.2">
      <c r="A63" s="13" t="s">
        <v>179</v>
      </c>
      <c r="B63" s="14" t="s">
        <v>180</v>
      </c>
    </row>
    <row r="64" spans="1:2" ht="16" x14ac:dyDescent="0.2">
      <c r="A64" s="13" t="s">
        <v>181</v>
      </c>
      <c r="B64" s="14" t="s">
        <v>182</v>
      </c>
    </row>
    <row r="65" spans="1:3" ht="16" x14ac:dyDescent="0.2">
      <c r="A65" s="13" t="s">
        <v>183</v>
      </c>
      <c r="B65" s="14" t="s">
        <v>184</v>
      </c>
    </row>
    <row r="66" spans="1:3" ht="16" x14ac:dyDescent="0.2">
      <c r="A66" s="13" t="s">
        <v>185</v>
      </c>
      <c r="B66" s="14" t="s">
        <v>186</v>
      </c>
    </row>
    <row r="67" spans="1:3" ht="16" x14ac:dyDescent="0.2">
      <c r="A67" s="13" t="s">
        <v>187</v>
      </c>
      <c r="B67" s="14" t="s">
        <v>188</v>
      </c>
    </row>
    <row r="68" spans="1:3" ht="16" x14ac:dyDescent="0.2">
      <c r="A68" s="13" t="s">
        <v>189</v>
      </c>
      <c r="B68" s="14" t="s">
        <v>190</v>
      </c>
    </row>
    <row r="69" spans="1:3" ht="16" x14ac:dyDescent="0.2">
      <c r="A69" s="13" t="s">
        <v>191</v>
      </c>
      <c r="B69" s="14" t="s">
        <v>192</v>
      </c>
    </row>
    <row r="70" spans="1:3" ht="16" x14ac:dyDescent="0.2">
      <c r="A70" s="13" t="s">
        <v>193</v>
      </c>
      <c r="B70" s="14" t="s">
        <v>194</v>
      </c>
    </row>
    <row r="71" spans="1:3" ht="16" x14ac:dyDescent="0.2">
      <c r="A71" s="13" t="s">
        <v>195</v>
      </c>
      <c r="B71" s="14" t="s">
        <v>196</v>
      </c>
    </row>
    <row r="72" spans="1:3" ht="16" x14ac:dyDescent="0.2">
      <c r="A72" s="13" t="s">
        <v>197</v>
      </c>
      <c r="B72" s="14" t="s">
        <v>198</v>
      </c>
    </row>
    <row r="74" spans="1:3" s="14" customFormat="1" ht="16" x14ac:dyDescent="0.2">
      <c r="A74" s="13" t="s">
        <v>199</v>
      </c>
      <c r="B74" s="14" t="s">
        <v>200</v>
      </c>
      <c r="C74"/>
    </row>
    <row r="75" spans="1:3" s="14" customFormat="1" ht="16" x14ac:dyDescent="0.2">
      <c r="A75" s="13" t="s">
        <v>201</v>
      </c>
      <c r="B75" s="14" t="s">
        <v>202</v>
      </c>
      <c r="C75"/>
    </row>
    <row r="76" spans="1:3" s="14" customFormat="1" ht="16" x14ac:dyDescent="0.2">
      <c r="A76" s="13" t="s">
        <v>203</v>
      </c>
      <c r="B76" s="14" t="s">
        <v>204</v>
      </c>
      <c r="C76"/>
    </row>
    <row r="77" spans="1:3" s="14" customFormat="1" ht="16" x14ac:dyDescent="0.2">
      <c r="A77" s="13" t="s">
        <v>205</v>
      </c>
      <c r="B77" s="14" t="s">
        <v>206</v>
      </c>
    </row>
    <row r="78" spans="1:3" s="14" customFormat="1" ht="16" x14ac:dyDescent="0.2">
      <c r="A78" s="13" t="s">
        <v>207</v>
      </c>
      <c r="B78" s="14" t="s">
        <v>208</v>
      </c>
    </row>
    <row r="79" spans="1:3" s="14" customFormat="1" ht="16" x14ac:dyDescent="0.2">
      <c r="A79" s="13" t="s">
        <v>209</v>
      </c>
      <c r="B79" s="14" t="s">
        <v>210</v>
      </c>
    </row>
    <row r="80" spans="1:3" s="14" customFormat="1" ht="16" x14ac:dyDescent="0.2">
      <c r="A80" s="13" t="s">
        <v>211</v>
      </c>
      <c r="B80" s="14" t="s">
        <v>212</v>
      </c>
    </row>
    <row r="81" spans="1:2" s="14" customFormat="1" ht="16" x14ac:dyDescent="0.2">
      <c r="A81" s="13" t="s">
        <v>213</v>
      </c>
      <c r="B81" s="14" t="s">
        <v>214</v>
      </c>
    </row>
    <row r="82" spans="1:2" s="14" customFormat="1" ht="16" x14ac:dyDescent="0.2">
      <c r="A82" s="13" t="s">
        <v>215</v>
      </c>
      <c r="B82" s="14" t="s">
        <v>216</v>
      </c>
    </row>
    <row r="83" spans="1:2" s="14" customFormat="1" ht="16" x14ac:dyDescent="0.2">
      <c r="A83" s="13" t="s">
        <v>217</v>
      </c>
      <c r="B83" s="14" t="s">
        <v>218</v>
      </c>
    </row>
    <row r="84" spans="1:2" s="14" customFormat="1" ht="16" x14ac:dyDescent="0.2">
      <c r="A84" s="13" t="s">
        <v>219</v>
      </c>
      <c r="B84" s="14" t="s">
        <v>220</v>
      </c>
    </row>
    <row r="85" spans="1:2" s="14" customFormat="1" ht="16" x14ac:dyDescent="0.2">
      <c r="A85" s="13" t="s">
        <v>221</v>
      </c>
      <c r="B85" s="14" t="s">
        <v>222</v>
      </c>
    </row>
    <row r="86" spans="1:2" s="14" customFormat="1" ht="16" x14ac:dyDescent="0.2">
      <c r="A86" s="13" t="s">
        <v>223</v>
      </c>
      <c r="B86" s="14" t="s">
        <v>224</v>
      </c>
    </row>
    <row r="87" spans="1:2" s="14" customFormat="1" ht="16" x14ac:dyDescent="0.2">
      <c r="A87" s="13" t="s">
        <v>225</v>
      </c>
      <c r="B87" s="14" t="s">
        <v>226</v>
      </c>
    </row>
    <row r="88" spans="1:2" s="14" customFormat="1" ht="16" x14ac:dyDescent="0.2">
      <c r="A88" s="13" t="s">
        <v>227</v>
      </c>
      <c r="B88" s="14" t="s">
        <v>228</v>
      </c>
    </row>
    <row r="89" spans="1:2" s="14" customFormat="1" ht="16" x14ac:dyDescent="0.2">
      <c r="A89" s="13" t="s">
        <v>229</v>
      </c>
      <c r="B89" s="14" t="s">
        <v>230</v>
      </c>
    </row>
    <row r="90" spans="1:2" s="14" customFormat="1" ht="16" x14ac:dyDescent="0.2">
      <c r="A90" s="13" t="s">
        <v>231</v>
      </c>
      <c r="B90" s="14" t="s">
        <v>232</v>
      </c>
    </row>
    <row r="91" spans="1:2" s="14" customFormat="1" ht="16" x14ac:dyDescent="0.2">
      <c r="A91" s="13" t="s">
        <v>233</v>
      </c>
      <c r="B91" s="14" t="s">
        <v>234</v>
      </c>
    </row>
    <row r="92" spans="1:2" s="14" customFormat="1" ht="16" x14ac:dyDescent="0.2">
      <c r="A92" s="13" t="s">
        <v>235</v>
      </c>
      <c r="B92" s="14" t="s">
        <v>236</v>
      </c>
    </row>
    <row r="93" spans="1:2" s="14" customFormat="1" ht="16" x14ac:dyDescent="0.2">
      <c r="A93" s="13" t="s">
        <v>237</v>
      </c>
      <c r="B93" s="14" t="s">
        <v>238</v>
      </c>
    </row>
    <row r="94" spans="1:2" s="14" customFormat="1" ht="16" x14ac:dyDescent="0.2">
      <c r="A94" s="13" t="s">
        <v>239</v>
      </c>
      <c r="B94" s="14" t="s">
        <v>241</v>
      </c>
    </row>
    <row r="95" spans="1:2" s="14" customFormat="1" ht="16" x14ac:dyDescent="0.2">
      <c r="A95" s="13" t="s">
        <v>240</v>
      </c>
      <c r="B95" s="14" t="s">
        <v>242</v>
      </c>
    </row>
    <row r="96" spans="1:2" s="14" customFormat="1" ht="16" x14ac:dyDescent="0.2">
      <c r="A96" s="13"/>
    </row>
    <row r="97" spans="1:3" s="14" customFormat="1" ht="16" x14ac:dyDescent="0.2">
      <c r="A97" s="13"/>
    </row>
    <row r="98" spans="1:3" s="14" customFormat="1" ht="16" x14ac:dyDescent="0.2">
      <c r="A98" s="13"/>
    </row>
    <row r="99" spans="1:3" s="14" customFormat="1" ht="16" x14ac:dyDescent="0.2">
      <c r="A99" s="13"/>
    </row>
    <row r="100" spans="1:3" s="14" customFormat="1" ht="16" x14ac:dyDescent="0.2">
      <c r="A100" s="13"/>
    </row>
    <row r="101" spans="1:3" s="14" customFormat="1" ht="16" x14ac:dyDescent="0.2">
      <c r="A101" s="13"/>
    </row>
    <row r="102" spans="1:3" s="14" customFormat="1" ht="16" x14ac:dyDescent="0.2">
      <c r="A102" s="13"/>
    </row>
    <row r="103" spans="1:3" s="14" customFormat="1" ht="16" x14ac:dyDescent="0.2">
      <c r="A103" s="13"/>
    </row>
    <row r="104" spans="1:3" s="14" customFormat="1" ht="16" x14ac:dyDescent="0.2">
      <c r="A104" s="13"/>
    </row>
    <row r="105" spans="1:3" s="14" customFormat="1" ht="16" x14ac:dyDescent="0.2">
      <c r="A105" s="13"/>
    </row>
    <row r="106" spans="1:3" s="14" customFormat="1" ht="16" x14ac:dyDescent="0.2">
      <c r="A106" s="13"/>
    </row>
    <row r="107" spans="1:3" s="14" customFormat="1" ht="16" x14ac:dyDescent="0.2">
      <c r="A107" s="13"/>
    </row>
    <row r="108" spans="1:3" s="14" customFormat="1" ht="16" x14ac:dyDescent="0.2">
      <c r="A108" s="13"/>
    </row>
    <row r="109" spans="1:3" ht="16" x14ac:dyDescent="0.2">
      <c r="C109" s="14"/>
    </row>
    <row r="110" spans="1:3" ht="16" x14ac:dyDescent="0.2">
      <c r="C110" s="14"/>
    </row>
    <row r="111" spans="1:3" ht="16" x14ac:dyDescent="0.2">
      <c r="C111" s="14"/>
    </row>
  </sheetData>
  <sortState xmlns:xlrd2="http://schemas.microsoft.com/office/spreadsheetml/2017/richdata2" ref="C6:C35">
    <sortCondition ref="C6:C3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FCBCC-E42F-B94B-922D-283E29B85051}">
  <dimension ref="B2:B7"/>
  <sheetViews>
    <sheetView workbookViewId="0">
      <selection activeCell="B8" sqref="B8"/>
    </sheetView>
  </sheetViews>
  <sheetFormatPr baseColWidth="10" defaultColWidth="11.5" defaultRowHeight="13" x14ac:dyDescent="0.15"/>
  <sheetData>
    <row r="2" spans="2:2" x14ac:dyDescent="0.15">
      <c r="B2" s="1" t="s">
        <v>38</v>
      </c>
    </row>
    <row r="3" spans="2:2" x14ac:dyDescent="0.15">
      <c r="B3" s="1" t="s">
        <v>39</v>
      </c>
    </row>
    <row r="7" spans="2:2" x14ac:dyDescent="0.15">
      <c r="B7" s="1" t="s">
        <v>40</v>
      </c>
    </row>
  </sheetData>
  <pageMargins left="0.7" right="0.7" top="0.75" bottom="0.75" header="0.3" footer="0.3"/>
  <pageSetup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8735EB82D7121418E26B388B9049729" ma:contentTypeVersion="4" ma:contentTypeDescription="Create a new document." ma:contentTypeScope="" ma:versionID="7618050a43fc9a5aaaf59e08ab1f18f8">
  <xsd:schema xmlns:xsd="http://www.w3.org/2001/XMLSchema" xmlns:xs="http://www.w3.org/2001/XMLSchema" xmlns:p="http://schemas.microsoft.com/office/2006/metadata/properties" xmlns:ns2="7099c71f-93b7-42a4-98d7-97235cd970be" targetNamespace="http://schemas.microsoft.com/office/2006/metadata/properties" ma:root="true" ma:fieldsID="be9fa53a7448b40c27a947116e323e16" ns2:_="">
    <xsd:import namespace="7099c71f-93b7-42a4-98d7-97235cd970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99c71f-93b7-42a4-98d7-97235cd97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D2817F6-0D60-4A41-88CA-F5321B0E3B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9998A5-FA61-406D-9514-7DAD5A5F9A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99c71f-93b7-42a4-98d7-97235cd970b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6BCD22-6922-48F5-9E8F-FA33E76B0D4F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7099c71f-93b7-42a4-98d7-97235cd970be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Executive Director</dc:creator>
  <cp:keywords/>
  <dc:description/>
  <cp:lastModifiedBy>Kate Savage</cp:lastModifiedBy>
  <cp:revision/>
  <dcterms:created xsi:type="dcterms:W3CDTF">2000-10-27T00:30:29Z</dcterms:created>
  <dcterms:modified xsi:type="dcterms:W3CDTF">2024-07-30T19:38:49Z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0x010100C8735EB82D7121418E26B388B9049729</vt:lpwstr>
  </property>
  <property fmtid="{D5CDD505-2E9C-101B-9397-08002B2CF9AE}" pid="3" name="MediaServiceImageTags">
    <vt:lpwstr/>
  </property>
</Properties>
</file>